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mini\Investor relations\Results\Q1 - FY23\"/>
    </mc:Choice>
  </mc:AlternateContent>
  <bookViews>
    <workbookView xWindow="0" yWindow="0" windowWidth="20490" windowHeight="7620"/>
  </bookViews>
  <sheets>
    <sheet name="Index" sheetId="5" r:id="rId1"/>
    <sheet name="Fin &amp; Ops Metrics" sheetId="3" r:id="rId2"/>
    <sheet name="Income Statement" sheetId="1" r:id="rId3"/>
  </sheets>
  <definedNames>
    <definedName name="Attrition">#REF!</definedName>
    <definedName name="B_S">#REF!</definedName>
    <definedName name="B_S_ratios">#REF!</definedName>
    <definedName name="Bill_rates">#REF!</definedName>
    <definedName name="Effort_util">#REF!</definedName>
    <definedName name="Emp_Data">#REF!</definedName>
    <definedName name="Emps_PeriodEnd">#REF!</definedName>
    <definedName name="FY04Revenue">#REF!</definedName>
    <definedName name="Home">#REF!</definedName>
    <definedName name="Infrastructure">#REF!</definedName>
    <definedName name="IntnlRev1Q04">#REF!</definedName>
    <definedName name="IntnlRev1Q05">#REF!</definedName>
    <definedName name="IntnlRev2Q05">#REF!</definedName>
    <definedName name="IntnlRev3Q05">#REF!</definedName>
    <definedName name="IntnlRev4Q04">#REF!</definedName>
    <definedName name="IntnlRev4Q05">#REF!</definedName>
    <definedName name="Margin_analysis">#REF!</definedName>
    <definedName name="P_L">#REF!</definedName>
    <definedName name="_xlnm.Print_Area" localSheetId="1">'Fin &amp; Ops Metrics'!$A$1:$I$127</definedName>
    <definedName name="_xlnm.Print_Titles" localSheetId="1">'Fin &amp; Ops Metrics'!$1:$3</definedName>
    <definedName name="Qtr_seq_growth">#REF!</definedName>
    <definedName name="Recruitment_effort">#REF!</definedName>
    <definedName name="Rev_anal">#REF!</definedName>
    <definedName name="Revanal_client_conc">#REF!</definedName>
    <definedName name="Revanal_contract">#REF!</definedName>
    <definedName name="Revanal_Domain">#REF!</definedName>
    <definedName name="Revanal_Geog">#REF!</definedName>
    <definedName name="Revanal_Service">#REF!</definedName>
    <definedName name="Revanal_tech">#REF!</definedName>
    <definedName name="Revenue1Q04">#REF!</definedName>
    <definedName name="Revenue1Q05">#REF!</definedName>
    <definedName name="Revenue1Q06">#REF!</definedName>
    <definedName name="Revenue2Q04">#REF!</definedName>
    <definedName name="Revenue2Q05">#REF!</definedName>
    <definedName name="Revenue3Q04">#REF!</definedName>
    <definedName name="Revenue3Q05">#REF!</definedName>
    <definedName name="Revenue4Q04">#REF!</definedName>
    <definedName name="Revenue4Q05">#REF!</definedName>
    <definedName name="Tevanal_contract">#REF!</definedName>
    <definedName name="Util">#REF!</definedName>
    <definedName name="YoY_Grow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<sst xmlns="http://schemas.openxmlformats.org/spreadsheetml/2006/main" count="222" uniqueCount="152">
  <si>
    <t>UK</t>
  </si>
  <si>
    <t>US</t>
  </si>
  <si>
    <t>Operating EBITDA</t>
  </si>
  <si>
    <t>Revenue from Operations</t>
  </si>
  <si>
    <t>(d) Other expenses</t>
  </si>
  <si>
    <t>Income</t>
  </si>
  <si>
    <t>Total Income</t>
  </si>
  <si>
    <t>Expenses</t>
  </si>
  <si>
    <t>Total Comprehensive Income net of tax (7 + 8)</t>
  </si>
  <si>
    <t>Other Equity</t>
  </si>
  <si>
    <t>Total</t>
  </si>
  <si>
    <t>Fixed Price</t>
  </si>
  <si>
    <t>Time &amp; Material</t>
  </si>
  <si>
    <t>Active during immediately preceding 12 months</t>
  </si>
  <si>
    <t>Active Clients during the Quarter</t>
  </si>
  <si>
    <t>Additions</t>
  </si>
  <si>
    <t>Net Cash</t>
  </si>
  <si>
    <t>KEY FINANCIAL AND OPERATING METRICS</t>
  </si>
  <si>
    <t xml:space="preserve">Contents  </t>
  </si>
  <si>
    <t>Client Metrics</t>
  </si>
  <si>
    <t>Employee Metrics</t>
  </si>
  <si>
    <t>Revenue Distribution by Project Type</t>
  </si>
  <si>
    <t xml:space="preserve">Revenue Distribution by Industry </t>
  </si>
  <si>
    <t>Key Revenue Metrics</t>
  </si>
  <si>
    <t>Key Ratios</t>
  </si>
  <si>
    <t>Key Financial Metrics</t>
  </si>
  <si>
    <t>Hedges Outstanding</t>
  </si>
  <si>
    <t>Cash &amp; Cash Equivalent</t>
  </si>
  <si>
    <t>Growth (%)</t>
  </si>
  <si>
    <t>Q-o-Q</t>
  </si>
  <si>
    <t>Y-o-Y</t>
  </si>
  <si>
    <t>Net Profit</t>
  </si>
  <si>
    <t>Diluted EPS (INR)</t>
  </si>
  <si>
    <t>USD</t>
  </si>
  <si>
    <t>GBP</t>
  </si>
  <si>
    <t>Net Profit Margin (%)</t>
  </si>
  <si>
    <t>DSO (Days)</t>
  </si>
  <si>
    <t>Key ratios</t>
  </si>
  <si>
    <t>Revenue Distribution by Project Type (%)</t>
  </si>
  <si>
    <t>Clients Contribution to Revenue (%)</t>
  </si>
  <si>
    <t>Top 5 Clients</t>
  </si>
  <si>
    <t>Top 10 Clients</t>
  </si>
  <si>
    <t>Clients Details (Number)</t>
  </si>
  <si>
    <t>Order Backlog</t>
  </si>
  <si>
    <t xml:space="preserve">* Orders in hand as on last day of quarter which will be executed over the next 12 month period </t>
  </si>
  <si>
    <t>Corporate Services (Including trainees)</t>
  </si>
  <si>
    <t>Onsite</t>
  </si>
  <si>
    <t>Offshore</t>
  </si>
  <si>
    <t>Technical</t>
  </si>
  <si>
    <t>Technical Support</t>
  </si>
  <si>
    <t>Support</t>
  </si>
  <si>
    <t>Other details</t>
  </si>
  <si>
    <t>By Type</t>
  </si>
  <si>
    <t>Total cash, cash equivalents and fair value of Mutual Funds</t>
  </si>
  <si>
    <t>Women Employees (%)</t>
  </si>
  <si>
    <t>Constant Currency Growth  (%)</t>
  </si>
  <si>
    <t>Financial Metrics</t>
  </si>
  <si>
    <t>Operating Metrics</t>
  </si>
  <si>
    <t>Revenue Distribution by Region</t>
  </si>
  <si>
    <t>Revenue Distribution by Region (%)</t>
  </si>
  <si>
    <t>Sr. No.</t>
  </si>
  <si>
    <t>(INR Crores)</t>
  </si>
  <si>
    <t>Total EBITDA</t>
  </si>
  <si>
    <t>12M Order Backlog*</t>
  </si>
  <si>
    <t>Cash &amp; Cash Equivalent (INR Crores)</t>
  </si>
  <si>
    <t>INR Crores</t>
  </si>
  <si>
    <t>FX Hedges for next 12 months</t>
  </si>
  <si>
    <t>LTM Attrition (%)</t>
  </si>
  <si>
    <t>Other Details (%)</t>
  </si>
  <si>
    <t>Other details (%)</t>
  </si>
  <si>
    <t>By Type (Number)</t>
  </si>
  <si>
    <t>Operating EBITDA Margin (%)</t>
  </si>
  <si>
    <t>* Total debt includes both long term and short term borrowings</t>
  </si>
  <si>
    <t>By Segment (Number)</t>
  </si>
  <si>
    <t>By Location (Number)</t>
  </si>
  <si>
    <t>Avg. rate/ INR</t>
  </si>
  <si>
    <t>By Segment</t>
  </si>
  <si>
    <t>By Location</t>
  </si>
  <si>
    <t>Quarter  ended</t>
  </si>
  <si>
    <t>Year ended</t>
  </si>
  <si>
    <t>1</t>
  </si>
  <si>
    <t>(a) Revenue from operations</t>
  </si>
  <si>
    <t>(b) Other income</t>
  </si>
  <si>
    <t>2</t>
  </si>
  <si>
    <t>(a) Employee benefits expenses</t>
  </si>
  <si>
    <t>(b) Finance costs</t>
  </si>
  <si>
    <t>(c) Depreciation and amortisation expenses</t>
  </si>
  <si>
    <t>Total expenses</t>
  </si>
  <si>
    <t>Profit before exceptional items &amp; tax ( 1 - 2 )</t>
  </si>
  <si>
    <t>Profit before tax ( 3 + 4 )</t>
  </si>
  <si>
    <t>Tax expense / (credit)</t>
  </si>
  <si>
    <t xml:space="preserve"> - Total (net)</t>
  </si>
  <si>
    <t>Net Profit for the period ( 5 - 6 )</t>
  </si>
  <si>
    <t>Other Comprehensive Income/(Loss) net of tax (Refer note 3)</t>
  </si>
  <si>
    <t>Paid-up equity share capital ( Face value Rs. 5/- per share )</t>
  </si>
  <si>
    <t>Earnings per share (of Rs 5/- each) (not annualised) :</t>
  </si>
  <si>
    <t>(a) Basic - Rs</t>
  </si>
  <si>
    <t>(b) Diluted - Rs</t>
  </si>
  <si>
    <t>Particulars (In INR Lakhs, except EPS)</t>
  </si>
  <si>
    <t>Total EBITDA Margin (%)</t>
  </si>
  <si>
    <t>Exceptional items - gain / (loss), net</t>
  </si>
  <si>
    <t xml:space="preserve"> - Current tax</t>
  </si>
  <si>
    <t xml:space="preserve"> - Deferred tax</t>
  </si>
  <si>
    <t xml:space="preserve"> - Tax relating to prior periods</t>
  </si>
  <si>
    <t>Total Debt*</t>
  </si>
  <si>
    <t>Consolidated</t>
  </si>
  <si>
    <t>ME</t>
  </si>
  <si>
    <t>ROW</t>
  </si>
  <si>
    <t>* ROW includes India, Singapore, Malaysia and Australia</t>
  </si>
  <si>
    <t>Profit attributable to</t>
  </si>
  <si>
    <t>Owners of the Company</t>
  </si>
  <si>
    <t>Non-controlling interests</t>
  </si>
  <si>
    <t>Profit after tax for the year</t>
  </si>
  <si>
    <t>Other comprehensive (Loss) / income (OCI) attributable to</t>
  </si>
  <si>
    <t>UK &amp; Europe</t>
  </si>
  <si>
    <t>Income Statement - Consolidated as per Ind AS (INR Lakhs)</t>
  </si>
  <si>
    <t>Revenue Distribution by Practice Line</t>
  </si>
  <si>
    <t>Total other comprehensive income for the year, net of taxes</t>
  </si>
  <si>
    <r>
      <t xml:space="preserve">Revenue from Operations </t>
    </r>
    <r>
      <rPr>
        <i/>
        <sz val="11"/>
        <color theme="1"/>
        <rFont val="Calibri"/>
        <family val="2"/>
        <scheme val="minor"/>
      </rPr>
      <t>($mn)</t>
    </r>
  </si>
  <si>
    <t>Value 
(In mn)</t>
  </si>
  <si>
    <t>No. of Clients with  Annual Billing &gt; USD 1mn</t>
  </si>
  <si>
    <t>% of business from Clients with potential annual billing &gt; USD 1mn</t>
  </si>
  <si>
    <t>USD mn</t>
  </si>
  <si>
    <t>Digital &amp; Application Engineering</t>
  </si>
  <si>
    <t>Data, Automation and AI</t>
  </si>
  <si>
    <t>Health &amp; Life Sciences</t>
  </si>
  <si>
    <t>Repeat Business %*</t>
  </si>
  <si>
    <t>ROW*</t>
  </si>
  <si>
    <t>* Indicates revenue excluding new logos acquired during last 12 months</t>
  </si>
  <si>
    <t>Billable Utilisation (%) (incl. Trainees)</t>
  </si>
  <si>
    <t>Billable Utilisation (%) (excl. Trainees)</t>
  </si>
  <si>
    <t>Oracle Cloud &amp; Enterprise Apps</t>
  </si>
  <si>
    <t>Government &amp; Education</t>
  </si>
  <si>
    <t>Revenue Distribution by Industry* (%)</t>
  </si>
  <si>
    <t xml:space="preserve">Sales &amp; Marketing </t>
  </si>
  <si>
    <t>Retail/ Consumer</t>
  </si>
  <si>
    <t>Digital Commerce &amp; Experience</t>
  </si>
  <si>
    <t>Q4FY22</t>
  </si>
  <si>
    <t>FY22</t>
  </si>
  <si>
    <t>Manufacturing &amp; Technology</t>
  </si>
  <si>
    <t>No. of Clients with  Annual Billing &gt; USD 3 Mn</t>
  </si>
  <si>
    <t>*Forbes America's largest private companies</t>
  </si>
  <si>
    <t xml:space="preserve">Q1FY23 Investor Fact Sheet </t>
  </si>
  <si>
    <t>Q1FY23</t>
  </si>
  <si>
    <t>Q1FY22</t>
  </si>
  <si>
    <t>Mastek Limited Consolidated (Unaudited)</t>
  </si>
  <si>
    <t>Unaudited Consolidated Financial Results</t>
  </si>
  <si>
    <t>Fortune 1000 Clients/Forbes *</t>
  </si>
  <si>
    <r>
      <t>Revenue Distribution by Practice Line (%)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</si>
  <si>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t>Financial Services**</t>
  </si>
  <si>
    <t>* Previous quarters have been restated as per latest terminology
** Financial Services includes consultancy/professional services</t>
  </si>
  <si>
    <r>
      <rPr>
        <i/>
        <vertAlign val="superscript"/>
        <sz val="8"/>
        <color theme="1"/>
        <rFont val="Calibri"/>
        <family val="2"/>
        <scheme val="minor"/>
      </rPr>
      <t>#</t>
    </r>
    <r>
      <rPr>
        <i/>
        <sz val="8"/>
        <color theme="1"/>
        <rFont val="Calibri"/>
        <family val="2"/>
        <scheme val="minor"/>
      </rPr>
      <t xml:space="preserve"> Previous quarters have been restated as per latest terminology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</si>
</sst>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_);\(0.0%\)"/>
    <numFmt numFmtId="167" formatCode="_ * #,##0.0_ ;_ * \-#,##0.0_ ;_ * &quot;-&quot;??_ ;_ @_ "/>
    <numFmt numFmtId="168" formatCode="0.0%"/>
    <numFmt numFmtId="169" formatCode="#,##0.0_);\(#,##0.0\)"/>
    <numFmt numFmtId="170" formatCode="0_);\(0\)"/>
    <numFmt numFmtId="171" formatCode="0.0"/>
    <numFmt numFmtId="172" formatCode="0.0_);\(0.0\)"/>
    <numFmt numFmtId="173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1689"/>
        <bgColor indexed="64"/>
      </patternFill>
    </fill>
    <fill>
      <patternFill patternType="solid">
        <fgColor rgb="FF0099A8"/>
        <bgColor indexed="64"/>
      </patternFill>
    </fill>
    <fill>
      <patternFill patternType="solid">
        <fgColor rgb="FF98979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3" fillId="0" borderId="0" xfId="0" applyFont="1" applyBorder="1"/>
    <xf numFmtId="0" fontId="3" fillId="0" borderId="1" xfId="2" applyFont="1" applyBorder="1" applyAlignment="1">
      <alignment horizontal="left" wrapText="1"/>
    </xf>
    <xf numFmtId="0" fontId="0" fillId="0" borderId="0" xfId="0" applyFont="1" applyFill="1" applyBorder="1"/>
    <xf numFmtId="0" fontId="3" fillId="0" borderId="0" xfId="0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166" fontId="6" fillId="0" borderId="4" xfId="0" applyNumberFormat="1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6" fillId="0" borderId="8" xfId="0" applyFont="1" applyBorder="1"/>
    <xf numFmtId="0" fontId="8" fillId="0" borderId="0" xfId="7" quotePrefix="1" applyFont="1" applyAlignment="1" applyProtection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6" fillId="0" borderId="1" xfId="2" applyFont="1" applyFill="1" applyBorder="1"/>
    <xf numFmtId="0" fontId="6" fillId="0" borderId="0" xfId="2" applyFont="1" applyFill="1" applyBorder="1" applyAlignment="1">
      <alignment wrapText="1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1" xfId="2" applyFont="1" applyBorder="1"/>
    <xf numFmtId="0" fontId="0" fillId="0" borderId="0" xfId="0" applyFont="1" applyAlignment="1">
      <alignment horizontal="right"/>
    </xf>
    <xf numFmtId="0" fontId="0" fillId="0" borderId="3" xfId="0" applyFont="1" applyBorder="1"/>
    <xf numFmtId="0" fontId="0" fillId="0" borderId="3" xfId="2" applyFont="1" applyBorder="1" applyAlignment="1">
      <alignment horizontal="left" wrapText="1"/>
    </xf>
    <xf numFmtId="0" fontId="7" fillId="0" borderId="7" xfId="7" applyBorder="1" applyAlignment="1" applyProtection="1">
      <alignment horizontal="center"/>
    </xf>
    <xf numFmtId="166" fontId="6" fillId="0" borderId="4" xfId="0" applyNumberFormat="1" applyFont="1" applyBorder="1" applyAlignment="1">
      <alignment horizontal="left" indent="5"/>
    </xf>
    <xf numFmtId="167" fontId="0" fillId="0" borderId="1" xfId="1" applyNumberFormat="1" applyFont="1" applyBorder="1"/>
    <xf numFmtId="165" fontId="0" fillId="0" borderId="1" xfId="1" applyNumberFormat="1" applyFont="1" applyBorder="1"/>
    <xf numFmtId="168" fontId="0" fillId="0" borderId="1" xfId="14" applyNumberFormat="1" applyFont="1" applyBorder="1"/>
    <xf numFmtId="168" fontId="0" fillId="0" borderId="1" xfId="0" applyNumberFormat="1" applyFont="1" applyBorder="1"/>
    <xf numFmtId="0" fontId="0" fillId="0" borderId="12" xfId="0" applyFont="1" applyBorder="1"/>
    <xf numFmtId="167" fontId="0" fillId="0" borderId="1" xfId="1" applyNumberFormat="1" applyFont="1" applyBorder="1" applyAlignment="1">
      <alignment horizontal="right" vertical="top"/>
    </xf>
    <xf numFmtId="168" fontId="2" fillId="4" borderId="1" xfId="0" applyNumberFormat="1" applyFont="1" applyFill="1" applyBorder="1" applyAlignment="1">
      <alignment vertical="center" wrapText="1"/>
    </xf>
    <xf numFmtId="168" fontId="0" fillId="0" borderId="1" xfId="0" applyNumberFormat="1" applyFont="1" applyBorder="1" applyAlignment="1">
      <alignment vertical="top"/>
    </xf>
    <xf numFmtId="165" fontId="2" fillId="4" borderId="1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6" fillId="0" borderId="1" xfId="2" applyFont="1" applyFill="1" applyBorder="1" applyAlignment="1">
      <alignment vertical="top" wrapText="1"/>
    </xf>
    <xf numFmtId="165" fontId="0" fillId="0" borderId="1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2" fillId="0" borderId="0" xfId="2" applyFont="1" applyFill="1" applyBorder="1" applyAlignment="1">
      <alignment wrapText="1"/>
    </xf>
    <xf numFmtId="0" fontId="6" fillId="0" borderId="3" xfId="0" applyFont="1" applyBorder="1" applyAlignment="1">
      <alignment vertical="top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Border="1"/>
    <xf numFmtId="0" fontId="1" fillId="0" borderId="1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70" fontId="0" fillId="0" borderId="0" xfId="0" applyNumberFormat="1" applyFont="1" applyBorder="1"/>
    <xf numFmtId="168" fontId="0" fillId="0" borderId="1" xfId="14" applyNumberFormat="1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168" fontId="0" fillId="0" borderId="1" xfId="0" applyNumberFormat="1" applyFont="1" applyFill="1" applyBorder="1"/>
    <xf numFmtId="171" fontId="0" fillId="0" borderId="0" xfId="0" applyNumberFormat="1" applyFont="1"/>
    <xf numFmtId="168" fontId="0" fillId="0" borderId="0" xfId="14" applyNumberFormat="1" applyFont="1" applyBorder="1"/>
    <xf numFmtId="168" fontId="0" fillId="0" borderId="0" xfId="0" applyNumberFormat="1" applyFont="1" applyBorder="1"/>
    <xf numFmtId="0" fontId="0" fillId="0" borderId="3" xfId="2" applyFont="1" applyBorder="1" applyAlignment="1">
      <alignment horizontal="left" wrapText="1" indent="2"/>
    </xf>
    <xf numFmtId="43" fontId="0" fillId="0" borderId="0" xfId="0" applyNumberFormat="1" applyFont="1" applyBorder="1"/>
    <xf numFmtId="9" fontId="0" fillId="0" borderId="0" xfId="14" applyFont="1" applyBorder="1"/>
    <xf numFmtId="168" fontId="5" fillId="0" borderId="0" xfId="14" applyNumberFormat="1" applyFont="1" applyFill="1" applyBorder="1"/>
    <xf numFmtId="172" fontId="5" fillId="0" borderId="0" xfId="0" applyNumberFormat="1" applyFont="1" applyFill="1" applyBorder="1"/>
    <xf numFmtId="173" fontId="0" fillId="0" borderId="0" xfId="0" applyNumberFormat="1" applyFont="1" applyBorder="1"/>
    <xf numFmtId="173" fontId="5" fillId="0" borderId="0" xfId="0" applyNumberFormat="1" applyFont="1" applyFill="1" applyBorder="1"/>
    <xf numFmtId="0" fontId="1" fillId="0" borderId="1" xfId="2" applyFont="1" applyBorder="1" applyAlignment="1">
      <alignment horizontal="left" wrapText="1"/>
    </xf>
    <xf numFmtId="0" fontId="1" fillId="0" borderId="3" xfId="2" applyFont="1" applyBorder="1" applyAlignment="1">
      <alignment horizontal="left" wrapText="1" indent="2"/>
    </xf>
    <xf numFmtId="37" fontId="0" fillId="0" borderId="0" xfId="0" applyNumberFormat="1" applyFont="1" applyBorder="1"/>
    <xf numFmtId="0" fontId="6" fillId="0" borderId="0" xfId="0" applyFont="1" applyBorder="1"/>
    <xf numFmtId="167" fontId="6" fillId="0" borderId="1" xfId="1" applyNumberFormat="1" applyFont="1" applyBorder="1"/>
    <xf numFmtId="0" fontId="13" fillId="0" borderId="0" xfId="0" applyFont="1" applyBorder="1"/>
    <xf numFmtId="0" fontId="5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Fill="1" applyBorder="1"/>
    <xf numFmtId="168" fontId="14" fillId="0" borderId="0" xfId="14" applyNumberFormat="1" applyFont="1" applyFill="1" applyBorder="1"/>
    <xf numFmtId="37" fontId="13" fillId="0" borderId="0" xfId="0" applyNumberFormat="1" applyFont="1" applyBorder="1"/>
    <xf numFmtId="168" fontId="13" fillId="0" borderId="0" xfId="14" applyNumberFormat="1" applyFont="1" applyBorder="1"/>
    <xf numFmtId="0" fontId="14" fillId="0" borderId="0" xfId="0" applyFont="1" applyBorder="1"/>
    <xf numFmtId="167" fontId="13" fillId="0" borderId="0" xfId="1" applyNumberFormat="1" applyFont="1" applyBorder="1"/>
    <xf numFmtId="168" fontId="0" fillId="0" borderId="0" xfId="14" applyNumberFormat="1" applyFont="1"/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 wrapText="1"/>
    </xf>
    <xf numFmtId="0" fontId="1" fillId="0" borderId="1" xfId="2" applyFont="1" applyBorder="1" applyAlignment="1">
      <alignment horizontal="left" indent="2"/>
    </xf>
    <xf numFmtId="169" fontId="0" fillId="0" borderId="1" xfId="1" applyNumberFormat="1" applyFont="1" applyBorder="1" applyAlignment="1">
      <alignment horizontal="right" vertical="top"/>
    </xf>
    <xf numFmtId="0" fontId="6" fillId="0" borderId="7" xfId="0" applyFont="1" applyBorder="1"/>
    <xf numFmtId="0" fontId="5" fillId="0" borderId="7" xfId="0" applyFont="1" applyBorder="1" applyAlignment="1">
      <alignment vertical="top"/>
    </xf>
    <xf numFmtId="0" fontId="6" fillId="0" borderId="9" xfId="0" applyFont="1" applyBorder="1"/>
    <xf numFmtId="0" fontId="2" fillId="4" borderId="1" xfId="0" applyFont="1" applyFill="1" applyBorder="1" applyAlignment="1">
      <alignment horizontal="center" vertical="center" wrapText="1"/>
    </xf>
    <xf numFmtId="167" fontId="0" fillId="0" borderId="1" xfId="1" applyNumberFormat="1" applyFont="1" applyFill="1" applyBorder="1"/>
    <xf numFmtId="170" fontId="5" fillId="0" borderId="3" xfId="1" applyNumberFormat="1" applyFont="1" applyFill="1" applyBorder="1" applyAlignment="1">
      <alignment vertical="center" wrapText="1"/>
    </xf>
    <xf numFmtId="165" fontId="6" fillId="0" borderId="3" xfId="1" applyNumberFormat="1" applyFont="1" applyBorder="1" applyAlignment="1">
      <alignment vertical="top"/>
    </xf>
    <xf numFmtId="167" fontId="6" fillId="0" borderId="1" xfId="1" applyNumberFormat="1" applyFont="1" applyFill="1" applyBorder="1"/>
    <xf numFmtId="168" fontId="6" fillId="0" borderId="1" xfId="14" applyNumberFormat="1" applyFont="1" applyFill="1" applyBorder="1"/>
    <xf numFmtId="164" fontId="3" fillId="0" borderId="0" xfId="1" applyFont="1" applyBorder="1"/>
    <xf numFmtId="168" fontId="0" fillId="0" borderId="0" xfId="0" applyNumberFormat="1" applyFont="1" applyFill="1" applyBorder="1"/>
    <xf numFmtId="168" fontId="0" fillId="0" borderId="0" xfId="0" applyNumberFormat="1" applyFill="1" applyBorder="1"/>
    <xf numFmtId="168" fontId="0" fillId="0" borderId="0" xfId="14" applyNumberFormat="1" applyFont="1" applyFill="1" applyBorder="1"/>
    <xf numFmtId="0" fontId="3" fillId="0" borderId="11" xfId="0" applyFont="1" applyBorder="1"/>
    <xf numFmtId="0" fontId="16" fillId="0" borderId="0" xfId="2" quotePrefix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65" fontId="6" fillId="0" borderId="12" xfId="1" applyNumberFormat="1" applyFont="1" applyBorder="1" applyAlignment="1">
      <alignment vertical="top"/>
    </xf>
    <xf numFmtId="37" fontId="6" fillId="0" borderId="3" xfId="1" applyNumberFormat="1" applyFont="1" applyBorder="1" applyAlignment="1">
      <alignment vertical="top"/>
    </xf>
    <xf numFmtId="0" fontId="5" fillId="0" borderId="1" xfId="2" applyFont="1" applyFill="1" applyBorder="1" applyAlignment="1">
      <alignment wrapText="1"/>
    </xf>
    <xf numFmtId="167" fontId="5" fillId="0" borderId="1" xfId="1" applyNumberFormat="1" applyFont="1" applyFill="1" applyBorder="1" applyAlignment="1">
      <alignment horizontal="right" vertical="top" wrapText="1"/>
    </xf>
    <xf numFmtId="168" fontId="0" fillId="0" borderId="1" xfId="0" applyNumberFormat="1" applyBorder="1"/>
    <xf numFmtId="168" fontId="0" fillId="0" borderId="1" xfId="0" applyNumberFormat="1" applyBorder="1" applyAlignment="1">
      <alignment vertical="top"/>
    </xf>
    <xf numFmtId="0" fontId="3" fillId="0" borderId="0" xfId="0" applyFont="1" applyAlignment="1">
      <alignment vertical="center" wrapText="1"/>
    </xf>
    <xf numFmtId="167" fontId="6" fillId="0" borderId="3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7" fontId="6" fillId="0" borderId="11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37" fontId="6" fillId="0" borderId="1" xfId="1" applyNumberFormat="1" applyFont="1" applyBorder="1" applyAlignment="1">
      <alignment vertical="top"/>
    </xf>
    <xf numFmtId="37" fontId="5" fillId="0" borderId="1" xfId="1" applyNumberFormat="1" applyFont="1" applyBorder="1" applyAlignment="1">
      <alignment vertical="top"/>
    </xf>
    <xf numFmtId="37" fontId="5" fillId="0" borderId="1" xfId="1" applyNumberFormat="1" applyFont="1" applyFill="1" applyBorder="1" applyAlignment="1">
      <alignment vertical="top"/>
    </xf>
    <xf numFmtId="164" fontId="6" fillId="0" borderId="1" xfId="1" applyFont="1" applyBorder="1" applyAlignment="1">
      <alignment vertical="top"/>
    </xf>
    <xf numFmtId="164" fontId="6" fillId="0" borderId="3" xfId="1" applyFont="1" applyBorder="1" applyAlignment="1">
      <alignment vertical="top"/>
    </xf>
    <xf numFmtId="165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6" fillId="0" borderId="1" xfId="1" applyNumberFormat="1" applyFont="1" applyFill="1" applyBorder="1" applyAlignment="1">
      <alignment vertical="top"/>
    </xf>
    <xf numFmtId="0" fontId="15" fillId="0" borderId="0" xfId="0" applyFont="1" applyAlignment="1">
      <alignment horizontal="right" vertical="center"/>
    </xf>
    <xf numFmtId="0" fontId="17" fillId="0" borderId="17" xfId="2" applyFont="1" applyFill="1" applyBorder="1" applyAlignment="1">
      <alignment horizontal="left" vertical="top" wrapText="1"/>
    </xf>
    <xf numFmtId="0" fontId="18" fillId="0" borderId="18" xfId="2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2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22" xfId="0" applyFont="1" applyBorder="1"/>
    <xf numFmtId="171" fontId="0" fillId="0" borderId="1" xfId="0" applyNumberFormat="1" applyFont="1" applyBorder="1"/>
    <xf numFmtId="0" fontId="15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8" fillId="0" borderId="14" xfId="2" applyFont="1" applyFill="1" applyBorder="1" applyAlignment="1">
      <alignment horizontal="left" vertical="top" wrapText="1"/>
    </xf>
    <xf numFmtId="0" fontId="18" fillId="0" borderId="0" xfId="2" quotePrefix="1" applyFont="1" applyFill="1" applyBorder="1" applyAlignment="1">
      <alignment horizontal="left"/>
    </xf>
    <xf numFmtId="0" fontId="18" fillId="0" borderId="0" xfId="2" quotePrefix="1" applyFont="1" applyFill="1" applyBorder="1" applyAlignment="1">
      <alignment horizontal="left" vertical="top"/>
    </xf>
    <xf numFmtId="0" fontId="17" fillId="0" borderId="0" xfId="2" quotePrefix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0" fontId="18" fillId="0" borderId="19" xfId="2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7" fillId="0" borderId="17" xfId="2" quotePrefix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18" fillId="0" borderId="14" xfId="2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6">
    <cellStyle name="Comma" xfId="1" builtinId="3"/>
    <cellStyle name="Comma 13" xfId="4"/>
    <cellStyle name="Comma 13 4" xfId="9"/>
    <cellStyle name="Comma 18" xfId="10"/>
    <cellStyle name="Comma 2" xfId="3"/>
    <cellStyle name="Comma 2 2" xfId="8"/>
    <cellStyle name="Comma 4" xfId="6"/>
    <cellStyle name="Hyperlink" xfId="7" builtinId="8"/>
    <cellStyle name="Hyperlink 2" xfId="15"/>
    <cellStyle name="Normal" xfId="0" builtinId="0"/>
    <cellStyle name="Normal 2" xfId="2"/>
    <cellStyle name="Normal 20 4" xfId="12"/>
    <cellStyle name="Percent" xfId="14" builtinId="5"/>
    <cellStyle name="Percent 19" xfId="13"/>
    <cellStyle name="Percent 2" xfId="5"/>
    <cellStyle name="Percent 20" xfId="11"/>
  </cellStyles>
  <dxfs count="0"/>
  <tableStyles count="0" defaultTableStyle="TableStyleMedium2" defaultPivotStyle="PivotStyleLight16"/>
  <colors>
    <mruColors>
      <color rgb="FF98979A"/>
      <color rgb="FF0099A8"/>
      <color rgb="FF001689"/>
      <color rgb="FF7BA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171451</xdr:rowOff>
    </xdr:from>
    <xdr:to>
      <xdr:col>1</xdr:col>
      <xdr:colOff>952500</xdr:colOff>
      <xdr:row>3</xdr:row>
      <xdr:rowOff>2176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71451"/>
          <a:ext cx="885826" cy="421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152400</xdr:rowOff>
    </xdr:from>
    <xdr:to>
      <xdr:col>1</xdr:col>
      <xdr:colOff>1047750</xdr:colOff>
      <xdr:row>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2400"/>
          <a:ext cx="971551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114300</xdr:rowOff>
    </xdr:from>
    <xdr:to>
      <xdr:col>2</xdr:col>
      <xdr:colOff>714375</xdr:colOff>
      <xdr:row>3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14300"/>
          <a:ext cx="100012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workbookViewId="0">
      <selection activeCell="B1" sqref="B1:C1"/>
    </sheetView>
  </sheetViews>
  <sheetFormatPr defaultColWidth="0" defaultRowHeight="15" zeroHeight="1" x14ac:dyDescent="0.25"/>
  <cols>
    <col min="1" max="1" width="2.42578125" style="10" customWidth="1"/>
    <col min="2" max="2" width="64.7109375" style="10" bestFit="1" customWidth="1"/>
    <col min="3" max="3" width="14.28515625" style="10" customWidth="1"/>
    <col min="4" max="4" width="12.42578125" style="10" customWidth="1"/>
    <col min="5" max="16384" width="28.5703125" style="10" hidden="1"/>
  </cols>
  <sheetData>
    <row r="1" spans="2:11" s="1" customFormat="1" ht="15.75" x14ac:dyDescent="0.25">
      <c r="B1" s="145" t="s">
        <v>142</v>
      </c>
      <c r="C1" s="145"/>
      <c r="D1" s="7"/>
      <c r="E1" s="7"/>
      <c r="J1" s="7"/>
      <c r="K1" s="7"/>
    </row>
    <row r="2" spans="2:11" s="1" customFormat="1" ht="15.75" x14ac:dyDescent="0.25">
      <c r="B2" s="134"/>
      <c r="C2" s="134"/>
      <c r="D2" s="7"/>
      <c r="E2" s="7"/>
      <c r="J2" s="7"/>
      <c r="K2" s="7"/>
    </row>
    <row r="3" spans="2:11" s="1" customFormat="1" x14ac:dyDescent="0.25">
      <c r="B3" s="7"/>
      <c r="C3" s="7"/>
      <c r="D3" s="7"/>
      <c r="E3" s="7"/>
      <c r="J3" s="7"/>
      <c r="K3" s="7"/>
    </row>
    <row r="4" spans="2:11" ht="15.75" thickBot="1" x14ac:dyDescent="0.3"/>
    <row r="5" spans="2:11" ht="15.75" thickBot="1" x14ac:dyDescent="0.3">
      <c r="B5" s="146" t="s">
        <v>145</v>
      </c>
      <c r="C5" s="147"/>
    </row>
    <row r="6" spans="2:11" ht="15.75" thickBot="1" x14ac:dyDescent="0.3">
      <c r="B6" s="148" t="s">
        <v>17</v>
      </c>
      <c r="C6" s="149"/>
    </row>
    <row r="7" spans="2:11" x14ac:dyDescent="0.25">
      <c r="B7" s="11"/>
      <c r="C7" s="93"/>
    </row>
    <row r="8" spans="2:11" s="80" customFormat="1" x14ac:dyDescent="0.25">
      <c r="B8" s="79" t="s">
        <v>18</v>
      </c>
      <c r="C8" s="94" t="s">
        <v>105</v>
      </c>
    </row>
    <row r="9" spans="2:11" x14ac:dyDescent="0.25">
      <c r="B9" s="12" t="s">
        <v>56</v>
      </c>
      <c r="C9" s="31">
        <v>1</v>
      </c>
    </row>
    <row r="10" spans="2:11" x14ac:dyDescent="0.25">
      <c r="B10" s="14" t="s">
        <v>25</v>
      </c>
      <c r="C10" s="31">
        <v>1</v>
      </c>
    </row>
    <row r="11" spans="2:11" x14ac:dyDescent="0.25">
      <c r="B11" s="14" t="s">
        <v>24</v>
      </c>
      <c r="C11" s="31">
        <v>1</v>
      </c>
    </row>
    <row r="12" spans="2:11" x14ac:dyDescent="0.25">
      <c r="B12" s="13" t="s">
        <v>27</v>
      </c>
      <c r="C12" s="31">
        <v>1</v>
      </c>
    </row>
    <row r="13" spans="2:11" x14ac:dyDescent="0.25">
      <c r="B13" s="13" t="s">
        <v>43</v>
      </c>
      <c r="C13" s="31">
        <v>1</v>
      </c>
    </row>
    <row r="14" spans="2:11" x14ac:dyDescent="0.25">
      <c r="B14" s="14" t="s">
        <v>23</v>
      </c>
      <c r="C14" s="31">
        <v>1</v>
      </c>
    </row>
    <row r="15" spans="2:11" x14ac:dyDescent="0.25">
      <c r="B15" s="32" t="s">
        <v>58</v>
      </c>
      <c r="C15" s="31">
        <v>1</v>
      </c>
    </row>
    <row r="16" spans="2:11" x14ac:dyDescent="0.25">
      <c r="B16" s="32" t="s">
        <v>116</v>
      </c>
      <c r="C16" s="31">
        <v>1</v>
      </c>
    </row>
    <row r="17" spans="2:3" x14ac:dyDescent="0.25">
      <c r="B17" s="32" t="s">
        <v>21</v>
      </c>
      <c r="C17" s="31">
        <v>1</v>
      </c>
    </row>
    <row r="18" spans="2:3" x14ac:dyDescent="0.25">
      <c r="B18" s="32" t="s">
        <v>22</v>
      </c>
      <c r="C18" s="31">
        <v>1</v>
      </c>
    </row>
    <row r="19" spans="2:3" x14ac:dyDescent="0.25">
      <c r="B19" s="14" t="s">
        <v>26</v>
      </c>
      <c r="C19" s="31">
        <v>1</v>
      </c>
    </row>
    <row r="20" spans="2:3" x14ac:dyDescent="0.25">
      <c r="B20" s="24" t="s">
        <v>57</v>
      </c>
      <c r="C20" s="31">
        <v>1</v>
      </c>
    </row>
    <row r="21" spans="2:3" x14ac:dyDescent="0.25">
      <c r="B21" s="14" t="s">
        <v>19</v>
      </c>
      <c r="C21" s="31">
        <v>1</v>
      </c>
    </row>
    <row r="22" spans="2:3" x14ac:dyDescent="0.25">
      <c r="B22" s="13" t="s">
        <v>20</v>
      </c>
      <c r="C22" s="31">
        <v>1</v>
      </c>
    </row>
    <row r="23" spans="2:3" x14ac:dyDescent="0.25">
      <c r="B23" s="32" t="s">
        <v>76</v>
      </c>
      <c r="C23" s="31">
        <v>1</v>
      </c>
    </row>
    <row r="24" spans="2:3" x14ac:dyDescent="0.25">
      <c r="B24" s="32" t="s">
        <v>77</v>
      </c>
      <c r="C24" s="31">
        <v>1</v>
      </c>
    </row>
    <row r="25" spans="2:3" x14ac:dyDescent="0.25">
      <c r="B25" s="32" t="s">
        <v>52</v>
      </c>
      <c r="C25" s="31">
        <v>1</v>
      </c>
    </row>
    <row r="26" spans="2:3" x14ac:dyDescent="0.25">
      <c r="B26" s="32" t="s">
        <v>51</v>
      </c>
      <c r="C26" s="31">
        <v>1</v>
      </c>
    </row>
    <row r="27" spans="2:3" x14ac:dyDescent="0.25">
      <c r="B27" s="12" t="s">
        <v>115</v>
      </c>
      <c r="C27" s="31">
        <v>2</v>
      </c>
    </row>
    <row r="28" spans="2:3" ht="15.75" thickBot="1" x14ac:dyDescent="0.3">
      <c r="B28" s="15"/>
      <c r="C28" s="95"/>
    </row>
    <row r="29" spans="2:3" x14ac:dyDescent="0.25"/>
    <row r="33" spans="5:5" x14ac:dyDescent="0.25"/>
    <row r="38" spans="5:5" hidden="1" x14ac:dyDescent="0.25">
      <c r="E3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5:C5"/>
    <mergeCell ref="B6:C6"/>
  </mergeCells>
  <hyperlinks>
    <hyperlink ref="C10" location="'Fin &amp; Ops Metrics'!B9" display="'Fin &amp; Ops Metrics'!B9"/>
    <hyperlink ref="C21:C27" location="'Operating Metrics'!A1" display="'Operating Metrics'!A1"/>
    <hyperlink ref="C27" location="'Income Statement'!F1" display="'Income Statement'!F1"/>
    <hyperlink ref="C11" location="'Fin &amp; Ops Metrics'!B21" display="'Fin &amp; Ops Metrics'!B21"/>
    <hyperlink ref="C12" location="'Fin &amp; Ops Metrics'!B28" display="'Fin &amp; Ops Metrics'!B28"/>
    <hyperlink ref="C13" location="'Fin &amp; Ops Metrics'!B36" display="'Fin &amp; Ops Metrics'!B36"/>
    <hyperlink ref="C14" location="'Fin &amp; Ops Metrics'!B43" display="'Fin &amp; Ops Metrics'!B43"/>
    <hyperlink ref="C15" location="'Fin &amp; Ops Metrics'!B45" display="'Fin &amp; Ops Metrics'!B45"/>
    <hyperlink ref="C16" location="'Fin &amp; Ops Metrics'!B53" display="'Fin &amp; Ops Metrics'!B53"/>
    <hyperlink ref="C17:C18" location="'Financial and Operating Metrics'!B56" display="'Financial and Operating Metrics'!B56"/>
    <hyperlink ref="C17" location="'Fin &amp; Ops Metrics'!B60" display="'Fin &amp; Ops Metrics'!B60"/>
    <hyperlink ref="C18" location="'Fin &amp; Ops Metrics'!B65" display="'Fin &amp; Ops Metrics'!B65"/>
    <hyperlink ref="C19" location="'Fin &amp; Ops Metrics'!B74" display="'Fin &amp; Ops Metrics'!B74"/>
    <hyperlink ref="C20" location="'Fin &amp; Ops Metrics'!B81" display="'Fin &amp; Ops Metrics'!B81"/>
    <hyperlink ref="C21" location="'Fin &amp; Ops Metrics'!B83" display="'Fin &amp; Ops Metrics'!B83"/>
    <hyperlink ref="C22" location="'Fin &amp; Ops Metrics'!B102" display="'Fin &amp; Ops Metrics'!B102"/>
    <hyperlink ref="C23" location="'Fin &amp; Ops Metrics'!B104" display="'Fin &amp; Ops Metrics'!B104"/>
    <hyperlink ref="C24" location="'Fin &amp; Ops Metrics'!B112" display="'Fin &amp; Ops Metrics'!B112"/>
    <hyperlink ref="C25" location="'Fin &amp; Ops Metrics'!B117" display="'Fin &amp; Ops Metrics'!B117"/>
    <hyperlink ref="C26" location="'Fin &amp; Ops Metrics'!B124" display="'Fin &amp; Ops Metrics'!B124"/>
    <hyperlink ref="C9" location="'Fin &amp; Ops Metrics'!B7" display="'Fin &amp; Ops Metrics'!B7"/>
  </hyperlinks>
  <pageMargins left="0.5" right="0.5" top="0.5" bottom="0.5" header="0.05" footer="0.25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zoomScaleNormal="100" workbookViewId="0">
      <selection activeCell="G1" sqref="G1:I2"/>
    </sheetView>
  </sheetViews>
  <sheetFormatPr defaultColWidth="0" defaultRowHeight="15" zeroHeight="1" x14ac:dyDescent="0.25"/>
  <cols>
    <col min="1" max="1" width="3.140625" style="1" customWidth="1"/>
    <col min="2" max="2" width="43" style="7" customWidth="1"/>
    <col min="3" max="4" width="10.7109375" style="1" customWidth="1"/>
    <col min="5" max="5" width="10.7109375" customWidth="1"/>
    <col min="6" max="6" width="7.85546875" style="1" bestFit="1" customWidth="1"/>
    <col min="7" max="7" width="8" style="1" customWidth="1"/>
    <col min="8" max="9" width="8.7109375" style="1" customWidth="1"/>
    <col min="10" max="12" width="0" style="1" hidden="1" customWidth="1"/>
    <col min="13" max="16384" width="9.140625" style="1" hidden="1"/>
  </cols>
  <sheetData>
    <row r="1" spans="2:11" x14ac:dyDescent="0.25">
      <c r="C1" s="7"/>
      <c r="D1" s="7"/>
      <c r="E1" s="7"/>
      <c r="G1" s="150" t="s">
        <v>142</v>
      </c>
      <c r="H1" s="150"/>
      <c r="I1" s="150"/>
      <c r="J1" s="7"/>
      <c r="K1" s="7"/>
    </row>
    <row r="2" spans="2:11" x14ac:dyDescent="0.25">
      <c r="C2" s="7"/>
      <c r="D2" s="7"/>
      <c r="E2" s="7"/>
      <c r="F2" s="7"/>
      <c r="G2" s="150"/>
      <c r="H2" s="150"/>
      <c r="I2" s="150"/>
      <c r="J2" s="7"/>
      <c r="K2" s="7"/>
    </row>
    <row r="3" spans="2:11" x14ac:dyDescent="0.25"/>
    <row r="4" spans="2:11" ht="15.75" thickBot="1" x14ac:dyDescent="0.3"/>
    <row r="5" spans="2:11" ht="15.75" customHeight="1" thickBot="1" x14ac:dyDescent="0.3">
      <c r="B5" s="146" t="s">
        <v>145</v>
      </c>
      <c r="C5" s="152"/>
      <c r="D5" s="152"/>
      <c r="E5" s="152"/>
      <c r="F5" s="152"/>
      <c r="G5" s="152"/>
      <c r="H5" s="152"/>
      <c r="I5" s="147"/>
    </row>
    <row r="6" spans="2:11" s="18" customFormat="1" ht="15.75" customHeight="1" thickBot="1" x14ac:dyDescent="0.3">
      <c r="B6" s="17"/>
      <c r="C6" s="17"/>
      <c r="D6" s="17"/>
      <c r="E6" s="140"/>
    </row>
    <row r="7" spans="2:11" s="18" customFormat="1" ht="15.75" customHeight="1" thickBot="1" x14ac:dyDescent="0.3">
      <c r="B7" s="146" t="s">
        <v>56</v>
      </c>
      <c r="C7" s="152"/>
      <c r="D7" s="152"/>
      <c r="E7" s="152"/>
      <c r="F7" s="152"/>
      <c r="G7" s="152"/>
      <c r="H7" s="152"/>
      <c r="I7" s="147"/>
    </row>
    <row r="8" spans="2:11" s="18" customFormat="1" ht="15.75" customHeight="1" thickBot="1" x14ac:dyDescent="0.3">
      <c r="B8" s="17"/>
      <c r="C8" s="17"/>
      <c r="D8" s="17"/>
      <c r="E8" s="140"/>
    </row>
    <row r="9" spans="2:11" s="18" customFormat="1" ht="15.75" customHeight="1" thickBot="1" x14ac:dyDescent="0.3">
      <c r="B9" s="153" t="s">
        <v>25</v>
      </c>
      <c r="C9" s="154"/>
      <c r="D9" s="154"/>
      <c r="E9" s="154"/>
      <c r="F9" s="154"/>
      <c r="G9" s="154"/>
      <c r="H9" s="154"/>
      <c r="I9" s="155"/>
    </row>
    <row r="10" spans="2:11" s="18" customFormat="1" ht="15.75" customHeight="1" x14ac:dyDescent="0.25">
      <c r="B10" s="17"/>
      <c r="C10" s="17"/>
      <c r="D10" s="17"/>
      <c r="E10" s="140"/>
    </row>
    <row r="11" spans="2:11" ht="35.25" customHeight="1" x14ac:dyDescent="0.25">
      <c r="B11" s="167" t="s">
        <v>61</v>
      </c>
      <c r="C11" s="151" t="s">
        <v>143</v>
      </c>
      <c r="D11" s="151" t="s">
        <v>137</v>
      </c>
      <c r="E11" s="151" t="s">
        <v>144</v>
      </c>
      <c r="F11" s="151" t="s">
        <v>28</v>
      </c>
      <c r="G11" s="151"/>
      <c r="H11" s="151" t="s">
        <v>55</v>
      </c>
      <c r="I11" s="151"/>
    </row>
    <row r="12" spans="2:11" ht="18" customHeight="1" x14ac:dyDescent="0.25">
      <c r="B12" s="168"/>
      <c r="C12" s="151"/>
      <c r="D12" s="151"/>
      <c r="E12" s="151"/>
      <c r="F12" s="25" t="s">
        <v>29</v>
      </c>
      <c r="G12" s="25" t="s">
        <v>30</v>
      </c>
      <c r="H12" s="25" t="s">
        <v>29</v>
      </c>
      <c r="I12" s="25" t="s">
        <v>30</v>
      </c>
    </row>
    <row r="13" spans="2:11" s="3" customFormat="1" ht="17.25" customHeight="1" x14ac:dyDescent="0.25">
      <c r="B13" s="2" t="s">
        <v>118</v>
      </c>
      <c r="C13" s="97">
        <v>73.633101214788567</v>
      </c>
      <c r="D13" s="97">
        <v>77.229234988341716</v>
      </c>
      <c r="E13" s="97">
        <v>70.160110531405493</v>
      </c>
      <c r="F13" s="59">
        <v>-4.6564410149809277E-2</v>
      </c>
      <c r="G13" s="59">
        <v>4.9500929475139177E-2</v>
      </c>
      <c r="H13" s="101">
        <v>-1.1432066921257533E-3</v>
      </c>
      <c r="I13" s="101">
        <v>0.13428849407567656</v>
      </c>
    </row>
    <row r="14" spans="2:11" s="3" customFormat="1" ht="17.25" customHeight="1" x14ac:dyDescent="0.25">
      <c r="B14" s="2" t="s">
        <v>3</v>
      </c>
      <c r="C14" s="97">
        <v>570.25</v>
      </c>
      <c r="D14" s="97">
        <v>581.53</v>
      </c>
      <c r="E14" s="97">
        <v>516.47</v>
      </c>
      <c r="F14" s="59">
        <v>-1.9397107629872901E-2</v>
      </c>
      <c r="G14" s="59">
        <v>0.10412995914573919</v>
      </c>
      <c r="H14" s="105"/>
      <c r="I14" s="105"/>
    </row>
    <row r="15" spans="2:11" s="3" customFormat="1" ht="17.25" customHeight="1" x14ac:dyDescent="0.25">
      <c r="B15" s="2" t="s">
        <v>6</v>
      </c>
      <c r="C15" s="97">
        <v>596.00610000000006</v>
      </c>
      <c r="D15" s="97">
        <v>599.46</v>
      </c>
      <c r="E15" s="97">
        <v>521.16999999999996</v>
      </c>
      <c r="F15" s="59">
        <v>-5.7616855169652093E-3</v>
      </c>
      <c r="G15" s="59">
        <v>0.14359249381200012</v>
      </c>
      <c r="H15" s="18"/>
    </row>
    <row r="16" spans="2:11" s="3" customFormat="1" ht="17.25" customHeight="1" x14ac:dyDescent="0.25">
      <c r="B16" s="2" t="s">
        <v>2</v>
      </c>
      <c r="C16" s="97">
        <v>109.22</v>
      </c>
      <c r="D16" s="97">
        <v>120.69</v>
      </c>
      <c r="E16" s="97">
        <v>112.78</v>
      </c>
      <c r="F16" s="59">
        <v>-9.5036871323224803E-2</v>
      </c>
      <c r="G16" s="59">
        <v>-3.1565880475261543E-2</v>
      </c>
      <c r="H16" s="37"/>
    </row>
    <row r="17" spans="2:12" s="3" customFormat="1" ht="17.25" customHeight="1" x14ac:dyDescent="0.25">
      <c r="B17" s="2" t="s">
        <v>62</v>
      </c>
      <c r="C17" s="97">
        <v>134.9761</v>
      </c>
      <c r="D17" s="97">
        <v>138.62</v>
      </c>
      <c r="E17" s="97">
        <v>117.48</v>
      </c>
      <c r="F17" s="59">
        <v>-2.6286971576973017E-2</v>
      </c>
      <c r="G17" s="59">
        <v>0.14892832822608093</v>
      </c>
      <c r="H17" s="37"/>
    </row>
    <row r="18" spans="2:12" s="3" customFormat="1" ht="17.25" customHeight="1" x14ac:dyDescent="0.25">
      <c r="B18" s="2" t="s">
        <v>31</v>
      </c>
      <c r="C18" s="97">
        <v>84.356100000000012</v>
      </c>
      <c r="D18" s="97">
        <v>88.23</v>
      </c>
      <c r="E18" s="97">
        <v>80.209999999999994</v>
      </c>
      <c r="F18" s="59">
        <v>-4.3906834410064488E-2</v>
      </c>
      <c r="G18" s="59">
        <v>5.1690562274030905E-2</v>
      </c>
      <c r="H18" s="37"/>
    </row>
    <row r="19" spans="2:12" s="3" customFormat="1" x14ac:dyDescent="0.25">
      <c r="B19" s="2" t="s">
        <v>32</v>
      </c>
      <c r="C19" s="100">
        <v>25.148703384469208</v>
      </c>
      <c r="D19" s="100">
        <v>26.1</v>
      </c>
      <c r="E19" s="100">
        <v>26.42</v>
      </c>
      <c r="F19" s="60"/>
      <c r="G19" s="61"/>
    </row>
    <row r="20" spans="2:12" s="3" customFormat="1" ht="15.75" thickBot="1" x14ac:dyDescent="0.3">
      <c r="B20" s="8"/>
      <c r="E20"/>
    </row>
    <row r="21" spans="2:12" s="3" customFormat="1" ht="15.75" thickBot="1" x14ac:dyDescent="0.3">
      <c r="B21" s="153" t="s">
        <v>24</v>
      </c>
      <c r="C21" s="154"/>
      <c r="D21" s="154"/>
      <c r="E21" s="155"/>
    </row>
    <row r="22" spans="2:12" s="3" customFormat="1" x14ac:dyDescent="0.25">
      <c r="B22" s="26" t="s">
        <v>37</v>
      </c>
      <c r="C22" s="96" t="s">
        <v>143</v>
      </c>
      <c r="D22" s="138" t="s">
        <v>137</v>
      </c>
      <c r="E22" s="138" t="s">
        <v>144</v>
      </c>
    </row>
    <row r="23" spans="2:12" s="3" customFormat="1" x14ac:dyDescent="0.25">
      <c r="B23" s="2" t="s">
        <v>71</v>
      </c>
      <c r="C23" s="62">
        <v>0.19153003068829461</v>
      </c>
      <c r="D23" s="62">
        <v>0.20753873402919884</v>
      </c>
      <c r="E23" s="62">
        <v>0.21836699130636822</v>
      </c>
      <c r="F23" s="65"/>
      <c r="G23" s="65"/>
      <c r="H23" s="65"/>
    </row>
    <row r="24" spans="2:12" s="3" customFormat="1" x14ac:dyDescent="0.25">
      <c r="B24" s="2" t="s">
        <v>99</v>
      </c>
      <c r="C24" s="62">
        <v>0.22646764856936866</v>
      </c>
      <c r="D24" s="62">
        <v>0.23124145063890836</v>
      </c>
      <c r="E24" s="62">
        <v>0.22541589116794905</v>
      </c>
    </row>
    <row r="25" spans="2:12" s="3" customFormat="1" x14ac:dyDescent="0.25">
      <c r="B25" s="2" t="s">
        <v>35</v>
      </c>
      <c r="C25" s="62">
        <v>0.14153563193396845</v>
      </c>
      <c r="D25" s="62">
        <v>0.14718246421779602</v>
      </c>
      <c r="E25" s="62">
        <v>0.15390371663756547</v>
      </c>
    </row>
    <row r="26" spans="2:12" s="3" customFormat="1" x14ac:dyDescent="0.25">
      <c r="B26" s="2" t="s">
        <v>36</v>
      </c>
      <c r="C26" s="34">
        <v>97.874027487218243</v>
      </c>
      <c r="D26" s="34">
        <v>82.122345194573654</v>
      </c>
      <c r="E26" s="34">
        <v>72</v>
      </c>
    </row>
    <row r="27" spans="2:12" s="3" customFormat="1" ht="15.75" thickBot="1" x14ac:dyDescent="0.3">
      <c r="B27" s="21"/>
    </row>
    <row r="28" spans="2:12" ht="15.75" thickBot="1" x14ac:dyDescent="0.3">
      <c r="B28" s="153" t="s">
        <v>27</v>
      </c>
      <c r="C28" s="154"/>
      <c r="D28" s="154"/>
      <c r="E28" s="155"/>
    </row>
    <row r="29" spans="2:12" x14ac:dyDescent="0.25"/>
    <row r="30" spans="2:12" x14ac:dyDescent="0.25">
      <c r="B30" s="26" t="s">
        <v>64</v>
      </c>
      <c r="C30" s="138" t="s">
        <v>143</v>
      </c>
      <c r="D30" s="138" t="s">
        <v>137</v>
      </c>
      <c r="E30" s="138" t="s">
        <v>144</v>
      </c>
    </row>
    <row r="31" spans="2:12" ht="30" x14ac:dyDescent="0.25">
      <c r="B31" s="22" t="s">
        <v>53</v>
      </c>
      <c r="C31" s="38">
        <v>664.57</v>
      </c>
      <c r="D31" s="38">
        <v>793.98208881202982</v>
      </c>
      <c r="E31" s="38">
        <v>959.83340873465761</v>
      </c>
      <c r="F31" s="88"/>
      <c r="L31" s="3"/>
    </row>
    <row r="32" spans="2:12" x14ac:dyDescent="0.25">
      <c r="B32" s="22" t="s">
        <v>104</v>
      </c>
      <c r="C32" s="92">
        <v>-174.62</v>
      </c>
      <c r="D32" s="92">
        <v>-190.64636831053721</v>
      </c>
      <c r="E32" s="92">
        <v>-256.92113902966366</v>
      </c>
      <c r="F32" s="63"/>
      <c r="L32" s="3"/>
    </row>
    <row r="33" spans="2:12" x14ac:dyDescent="0.25">
      <c r="B33" s="111" t="s">
        <v>16</v>
      </c>
      <c r="C33" s="112">
        <v>489.95000000000005</v>
      </c>
      <c r="D33" s="112">
        <v>603.33572050149257</v>
      </c>
      <c r="E33" s="112">
        <v>702.91226970499395</v>
      </c>
      <c r="L33" s="3"/>
    </row>
    <row r="34" spans="2:12" ht="15" customHeight="1" x14ac:dyDescent="0.25">
      <c r="B34" s="169" t="s">
        <v>72</v>
      </c>
      <c r="C34" s="169"/>
      <c r="D34" s="169"/>
      <c r="E34" s="169"/>
      <c r="F34" s="46"/>
    </row>
    <row r="35" spans="2:12" ht="15.75" thickBot="1" x14ac:dyDescent="0.3">
      <c r="B35" s="20"/>
      <c r="C35" s="20"/>
      <c r="D35" s="20"/>
      <c r="E35" s="20"/>
      <c r="F35" s="20"/>
    </row>
    <row r="36" spans="2:12" ht="15.75" thickBot="1" x14ac:dyDescent="0.3">
      <c r="B36" s="153" t="s">
        <v>43</v>
      </c>
      <c r="C36" s="154"/>
      <c r="D36" s="154"/>
      <c r="E36" s="155"/>
    </row>
    <row r="37" spans="2:12" ht="15" customHeight="1" x14ac:dyDescent="0.25">
      <c r="B37" s="20"/>
      <c r="C37" s="20"/>
      <c r="D37" s="20"/>
      <c r="E37" s="141"/>
    </row>
    <row r="38" spans="2:12" s="3" customFormat="1" x14ac:dyDescent="0.25">
      <c r="B38" s="26" t="s">
        <v>63</v>
      </c>
      <c r="C38" s="138" t="s">
        <v>143</v>
      </c>
      <c r="D38" s="138" t="s">
        <v>137</v>
      </c>
      <c r="E38" s="138" t="s">
        <v>144</v>
      </c>
    </row>
    <row r="39" spans="2:12" s="3" customFormat="1" x14ac:dyDescent="0.25">
      <c r="B39" s="22" t="s">
        <v>65</v>
      </c>
      <c r="C39" s="33">
        <v>1509.3469811337072</v>
      </c>
      <c r="D39" s="33">
        <v>1469.0986399996107</v>
      </c>
      <c r="E39" s="33">
        <v>1177.6764243347934</v>
      </c>
      <c r="G39" s="64"/>
      <c r="H39" s="64"/>
      <c r="I39" s="64"/>
    </row>
    <row r="40" spans="2:12" s="3" customFormat="1" x14ac:dyDescent="0.25">
      <c r="B40" s="22" t="s">
        <v>122</v>
      </c>
      <c r="C40" s="77">
        <v>191.12311008689193</v>
      </c>
      <c r="D40" s="77">
        <v>193.83166408280641</v>
      </c>
      <c r="E40" s="77">
        <v>158.43891084821655</v>
      </c>
      <c r="F40" s="76"/>
    </row>
    <row r="41" spans="2:12" s="3" customFormat="1" x14ac:dyDescent="0.25">
      <c r="B41" s="157" t="s">
        <v>44</v>
      </c>
      <c r="C41" s="157"/>
      <c r="D41" s="157"/>
      <c r="E41" s="157"/>
      <c r="F41" s="157"/>
      <c r="G41" s="157"/>
      <c r="H41" s="157"/>
      <c r="I41" s="157"/>
    </row>
    <row r="42" spans="2:12" ht="15.75" thickBot="1" x14ac:dyDescent="0.3">
      <c r="E42" s="1"/>
    </row>
    <row r="43" spans="2:12" s="3" customFormat="1" ht="15.75" thickBot="1" x14ac:dyDescent="0.3">
      <c r="B43" s="153" t="s">
        <v>23</v>
      </c>
      <c r="C43" s="154"/>
      <c r="D43" s="154"/>
      <c r="E43" s="155"/>
    </row>
    <row r="44" spans="2:12" s="3" customFormat="1" x14ac:dyDescent="0.25">
      <c r="B44" s="8"/>
      <c r="E44"/>
    </row>
    <row r="45" spans="2:12" s="3" customFormat="1" x14ac:dyDescent="0.25">
      <c r="B45" s="26" t="s">
        <v>59</v>
      </c>
      <c r="C45" s="138" t="s">
        <v>143</v>
      </c>
      <c r="D45" s="138" t="s">
        <v>137</v>
      </c>
      <c r="E45" s="138" t="s">
        <v>144</v>
      </c>
    </row>
    <row r="46" spans="2:12" s="3" customFormat="1" x14ac:dyDescent="0.25">
      <c r="B46" s="2" t="s">
        <v>114</v>
      </c>
      <c r="C46" s="59">
        <v>0.67119118682608159</v>
      </c>
      <c r="D46" s="59">
        <v>0.68479700101456498</v>
      </c>
      <c r="E46" s="59">
        <v>0.7011268549716253</v>
      </c>
    </row>
    <row r="47" spans="2:12" s="3" customFormat="1" x14ac:dyDescent="0.25">
      <c r="B47" s="2" t="s">
        <v>1</v>
      </c>
      <c r="C47" s="35">
        <v>0.18802491389352949</v>
      </c>
      <c r="D47" s="35">
        <v>0.183911406118343</v>
      </c>
      <c r="E47" s="35">
        <v>0.15379402482235174</v>
      </c>
    </row>
    <row r="48" spans="2:12" s="3" customFormat="1" x14ac:dyDescent="0.25">
      <c r="B48" s="2" t="s">
        <v>106</v>
      </c>
      <c r="C48" s="35">
        <v>9.2217943875162536E-2</v>
      </c>
      <c r="D48" s="35">
        <v>8.2025003009303044E-2</v>
      </c>
      <c r="E48" s="35">
        <v>8.5058183437566562E-2</v>
      </c>
    </row>
    <row r="49" spans="2:9" s="3" customFormat="1" x14ac:dyDescent="0.25">
      <c r="B49" s="2" t="s">
        <v>127</v>
      </c>
      <c r="C49" s="59">
        <v>4.8565955405226333E-2</v>
      </c>
      <c r="D49" s="59">
        <v>4.9266589857788937E-2</v>
      </c>
      <c r="E49" s="35">
        <v>5.9519429976571725E-2</v>
      </c>
      <c r="H49" s="68"/>
    </row>
    <row r="50" spans="2:9" s="4" customFormat="1" x14ac:dyDescent="0.25">
      <c r="B50" s="26" t="s">
        <v>10</v>
      </c>
      <c r="C50" s="39">
        <v>1</v>
      </c>
      <c r="D50" s="39">
        <v>0.99999999999999989</v>
      </c>
      <c r="E50" s="39">
        <v>0.99949999999999994</v>
      </c>
    </row>
    <row r="51" spans="2:9" s="3" customFormat="1" x14ac:dyDescent="0.25">
      <c r="B51" s="158" t="s">
        <v>108</v>
      </c>
      <c r="C51" s="158"/>
      <c r="D51" s="158"/>
      <c r="E51" s="158"/>
      <c r="F51" s="158"/>
      <c r="G51" s="158"/>
      <c r="H51" s="158"/>
      <c r="I51" s="158"/>
    </row>
    <row r="52" spans="2:9" s="3" customFormat="1" x14ac:dyDescent="0.25">
      <c r="B52" s="8"/>
    </row>
    <row r="53" spans="2:9" s="3" customFormat="1" ht="17.25" x14ac:dyDescent="0.25">
      <c r="B53" s="26" t="s">
        <v>148</v>
      </c>
      <c r="C53" s="138" t="s">
        <v>143</v>
      </c>
      <c r="D53" s="138" t="s">
        <v>137</v>
      </c>
      <c r="E53" s="138" t="s">
        <v>144</v>
      </c>
    </row>
    <row r="54" spans="2:9" s="3" customFormat="1" x14ac:dyDescent="0.25">
      <c r="B54" s="2" t="s">
        <v>123</v>
      </c>
      <c r="C54" s="62">
        <v>0.42756030342376244</v>
      </c>
      <c r="D54" s="62">
        <v>0.40774530945764065</v>
      </c>
      <c r="E54" s="113">
        <v>0.50534282490885984</v>
      </c>
    </row>
    <row r="55" spans="2:9" s="3" customFormat="1" x14ac:dyDescent="0.25">
      <c r="B55" s="2" t="s">
        <v>131</v>
      </c>
      <c r="C55" s="62">
        <v>0.37783439035656186</v>
      </c>
      <c r="D55" s="62">
        <v>0.35544985426546488</v>
      </c>
      <c r="E55" s="113">
        <v>0.30152062049410522</v>
      </c>
    </row>
    <row r="56" spans="2:9" s="3" customFormat="1" x14ac:dyDescent="0.25">
      <c r="B56" s="132" t="s">
        <v>136</v>
      </c>
      <c r="C56" s="36">
        <v>0.10830688765137256</v>
      </c>
      <c r="D56" s="36">
        <v>0.11195435876416562</v>
      </c>
      <c r="E56" s="113">
        <v>0.1220098165046735</v>
      </c>
    </row>
    <row r="57" spans="2:9" s="3" customFormat="1" x14ac:dyDescent="0.25">
      <c r="B57" s="2" t="s">
        <v>124</v>
      </c>
      <c r="C57" s="62">
        <v>8.6298418568303351E-2</v>
      </c>
      <c r="D57" s="62">
        <v>0.12485047751272874</v>
      </c>
      <c r="E57" s="113">
        <v>7.1126738092361488E-2</v>
      </c>
    </row>
    <row r="58" spans="2:9" s="3" customFormat="1" x14ac:dyDescent="0.25">
      <c r="B58" s="26" t="s">
        <v>10</v>
      </c>
      <c r="C58" s="39">
        <v>1.0000000000000002</v>
      </c>
      <c r="D58" s="39">
        <v>0.99999999999999989</v>
      </c>
      <c r="E58" s="39">
        <v>0.99999999999999989</v>
      </c>
    </row>
    <row r="59" spans="2:9" s="3" customFormat="1" ht="24" customHeight="1" x14ac:dyDescent="0.25">
      <c r="B59" s="166" t="s">
        <v>151</v>
      </c>
      <c r="C59" s="166"/>
      <c r="D59" s="135"/>
      <c r="E59" s="135"/>
    </row>
    <row r="60" spans="2:9" s="3" customFormat="1" x14ac:dyDescent="0.25">
      <c r="B60" s="26" t="s">
        <v>38</v>
      </c>
      <c r="C60" s="138" t="s">
        <v>143</v>
      </c>
      <c r="D60" s="138" t="s">
        <v>137</v>
      </c>
      <c r="E60" s="138" t="s">
        <v>144</v>
      </c>
    </row>
    <row r="61" spans="2:9" s="3" customFormat="1" x14ac:dyDescent="0.25">
      <c r="B61" s="2" t="s">
        <v>11</v>
      </c>
      <c r="C61" s="36">
        <v>0.54527080758795299</v>
      </c>
      <c r="D61" s="36">
        <v>0.48226084635667726</v>
      </c>
      <c r="E61" s="113">
        <v>0.42423537252762356</v>
      </c>
    </row>
    <row r="62" spans="2:9" s="3" customFormat="1" x14ac:dyDescent="0.25">
      <c r="B62" s="2" t="s">
        <v>12</v>
      </c>
      <c r="C62" s="36">
        <v>0.45472919241204696</v>
      </c>
      <c r="D62" s="36">
        <v>0.51773915364332279</v>
      </c>
      <c r="E62" s="113">
        <v>0.57576462747237644</v>
      </c>
    </row>
    <row r="63" spans="2:9" s="4" customFormat="1" x14ac:dyDescent="0.25">
      <c r="B63" s="26" t="s">
        <v>10</v>
      </c>
      <c r="C63" s="39">
        <v>1</v>
      </c>
      <c r="D63" s="39">
        <v>0.99999999999999989</v>
      </c>
      <c r="E63" s="39">
        <v>1</v>
      </c>
    </row>
    <row r="64" spans="2:9" s="3" customFormat="1" x14ac:dyDescent="0.25">
      <c r="B64" s="8"/>
      <c r="C64" s="6"/>
      <c r="D64" s="6"/>
      <c r="E64" s="6"/>
      <c r="F64" s="6"/>
    </row>
    <row r="65" spans="2:9" s="3" customFormat="1" x14ac:dyDescent="0.25">
      <c r="B65" s="26" t="s">
        <v>133</v>
      </c>
      <c r="C65" s="138" t="s">
        <v>143</v>
      </c>
      <c r="D65" s="138" t="s">
        <v>137</v>
      </c>
      <c r="E65" s="138" t="s">
        <v>144</v>
      </c>
    </row>
    <row r="66" spans="2:9" s="3" customFormat="1" x14ac:dyDescent="0.25">
      <c r="B66" s="2" t="s">
        <v>132</v>
      </c>
      <c r="C66" s="113">
        <v>0.40320639700487104</v>
      </c>
      <c r="D66" s="113">
        <v>0.38172965805443887</v>
      </c>
      <c r="E66" s="113">
        <v>0.36440227081326459</v>
      </c>
    </row>
    <row r="67" spans="2:9" s="3" customFormat="1" x14ac:dyDescent="0.25">
      <c r="B67" s="2" t="s">
        <v>125</v>
      </c>
      <c r="C67" s="113">
        <v>0.194264429008629</v>
      </c>
      <c r="D67" s="113">
        <v>0.22805430289842807</v>
      </c>
      <c r="E67" s="113">
        <v>0.25857585287035412</v>
      </c>
    </row>
    <row r="68" spans="2:9" s="3" customFormat="1" x14ac:dyDescent="0.25">
      <c r="B68" s="132" t="s">
        <v>135</v>
      </c>
      <c r="C68" s="113">
        <v>0.15501611135348692</v>
      </c>
      <c r="D68" s="113">
        <v>0.14503092095616929</v>
      </c>
      <c r="E68" s="113">
        <v>0.14673511555711052</v>
      </c>
    </row>
    <row r="69" spans="2:9" s="3" customFormat="1" x14ac:dyDescent="0.25">
      <c r="B69" s="2" t="s">
        <v>139</v>
      </c>
      <c r="C69" s="113">
        <v>0.13599847624048023</v>
      </c>
      <c r="D69" s="113">
        <v>0.12899680655144727</v>
      </c>
      <c r="E69" s="113">
        <v>0.12509116706453591</v>
      </c>
    </row>
    <row r="70" spans="2:9" s="3" customFormat="1" x14ac:dyDescent="0.25">
      <c r="B70" s="2" t="s">
        <v>149</v>
      </c>
      <c r="C70" s="113">
        <v>0.1115145863925327</v>
      </c>
      <c r="D70" s="113">
        <v>0.11618831153951684</v>
      </c>
      <c r="E70" s="113">
        <v>0.10519559369473479</v>
      </c>
      <c r="H70" s="103"/>
      <c r="I70" s="104"/>
    </row>
    <row r="71" spans="2:9" s="3" customFormat="1" x14ac:dyDescent="0.25">
      <c r="B71" s="26" t="s">
        <v>10</v>
      </c>
      <c r="C71" s="39">
        <v>0.99999999999999978</v>
      </c>
      <c r="D71" s="39">
        <v>1.0000000000000002</v>
      </c>
      <c r="E71" s="39">
        <v>0.99999999999999989</v>
      </c>
    </row>
    <row r="72" spans="2:9" s="3" customFormat="1" ht="28.5" customHeight="1" x14ac:dyDescent="0.25">
      <c r="B72" s="159" t="s">
        <v>150</v>
      </c>
      <c r="C72" s="160"/>
      <c r="D72" s="160"/>
      <c r="E72" s="160"/>
    </row>
    <row r="73" spans="2:9" s="3" customFormat="1" ht="15.75" thickBot="1" x14ac:dyDescent="0.3"/>
    <row r="74" spans="2:9" s="3" customFormat="1" ht="15.75" thickBot="1" x14ac:dyDescent="0.3">
      <c r="B74" s="153" t="s">
        <v>26</v>
      </c>
      <c r="C74" s="154"/>
      <c r="D74" s="154"/>
      <c r="E74" s="154"/>
      <c r="F74" s="154"/>
      <c r="G74" s="155"/>
    </row>
    <row r="75" spans="2:9" s="3" customFormat="1" ht="15" customHeight="1" x14ac:dyDescent="0.25">
      <c r="B75" s="8"/>
      <c r="E75"/>
    </row>
    <row r="76" spans="2:9" s="3" customFormat="1" ht="14.45" customHeight="1" x14ac:dyDescent="0.25">
      <c r="B76" s="162" t="s">
        <v>66</v>
      </c>
      <c r="C76" s="164" t="s">
        <v>119</v>
      </c>
      <c r="D76" s="164" t="s">
        <v>75</v>
      </c>
      <c r="E76"/>
    </row>
    <row r="77" spans="2:9" s="3" customFormat="1" ht="14.45" customHeight="1" x14ac:dyDescent="0.25">
      <c r="B77" s="163"/>
      <c r="C77" s="165"/>
      <c r="D77" s="165"/>
      <c r="E77"/>
    </row>
    <row r="78" spans="2:9" s="3" customFormat="1" x14ac:dyDescent="0.25">
      <c r="B78" s="143" t="s">
        <v>34</v>
      </c>
      <c r="C78" s="144">
        <v>10.046624999999999</v>
      </c>
      <c r="D78" s="144">
        <v>108.05450083983429</v>
      </c>
      <c r="E78"/>
    </row>
    <row r="79" spans="2:9" s="3" customFormat="1" x14ac:dyDescent="0.25">
      <c r="B79" s="143" t="s">
        <v>33</v>
      </c>
      <c r="C79" s="144">
        <v>12.886700000000001</v>
      </c>
      <c r="D79" s="144">
        <v>79.356109231998886</v>
      </c>
      <c r="E79"/>
    </row>
    <row r="80" spans="2:9" s="3" customFormat="1" ht="15.75" thickBot="1" x14ac:dyDescent="0.3">
      <c r="B80" s="8"/>
      <c r="E80"/>
    </row>
    <row r="81" spans="2:12" s="18" customFormat="1" ht="15.75" customHeight="1" thickBot="1" x14ac:dyDescent="0.3">
      <c r="B81" s="146" t="s">
        <v>57</v>
      </c>
      <c r="C81" s="152"/>
      <c r="D81" s="152"/>
      <c r="E81" s="152"/>
      <c r="F81" s="152"/>
      <c r="G81" s="152"/>
      <c r="H81" s="152"/>
      <c r="I81" s="147"/>
    </row>
    <row r="82" spans="2:12" s="6" customFormat="1" ht="15.75" customHeight="1" thickBot="1" x14ac:dyDescent="0.3">
      <c r="B82" s="9"/>
      <c r="C82" s="9"/>
      <c r="D82" s="9"/>
      <c r="E82"/>
      <c r="F82" s="9"/>
      <c r="G82" s="9"/>
      <c r="H82" s="9"/>
      <c r="I82" s="9"/>
    </row>
    <row r="83" spans="2:12" s="3" customFormat="1" ht="15.75" thickBot="1" x14ac:dyDescent="0.3">
      <c r="B83" s="153" t="s">
        <v>19</v>
      </c>
      <c r="C83" s="154"/>
      <c r="D83" s="154"/>
      <c r="E83" s="155"/>
    </row>
    <row r="84" spans="2:12" s="3" customFormat="1" x14ac:dyDescent="0.25">
      <c r="B84" s="8"/>
      <c r="E84" s="142"/>
    </row>
    <row r="85" spans="2:12" s="3" customFormat="1" x14ac:dyDescent="0.25">
      <c r="B85" s="26" t="s">
        <v>42</v>
      </c>
      <c r="C85" s="138" t="s">
        <v>143</v>
      </c>
      <c r="D85" s="138" t="s">
        <v>137</v>
      </c>
      <c r="E85" s="138" t="s">
        <v>144</v>
      </c>
    </row>
    <row r="86" spans="2:12" s="45" customFormat="1" ht="30" x14ac:dyDescent="0.25">
      <c r="B86" s="43" t="s">
        <v>13</v>
      </c>
      <c r="C86" s="44">
        <v>615</v>
      </c>
      <c r="D86" s="44">
        <v>632</v>
      </c>
      <c r="E86" s="44">
        <v>651</v>
      </c>
      <c r="J86" s="3"/>
      <c r="L86" s="3"/>
    </row>
    <row r="87" spans="2:12" s="3" customFormat="1" x14ac:dyDescent="0.25">
      <c r="B87" s="19" t="s">
        <v>14</v>
      </c>
      <c r="C87" s="34">
        <v>402</v>
      </c>
      <c r="D87" s="34">
        <v>450</v>
      </c>
      <c r="E87" s="34">
        <v>452</v>
      </c>
    </row>
    <row r="88" spans="2:12" s="3" customFormat="1" x14ac:dyDescent="0.25">
      <c r="B88" s="19" t="s">
        <v>15</v>
      </c>
      <c r="C88" s="34">
        <v>33</v>
      </c>
      <c r="D88" s="34">
        <v>49</v>
      </c>
      <c r="E88" s="34">
        <v>40</v>
      </c>
    </row>
    <row r="89" spans="2:12" s="45" customFormat="1" x14ac:dyDescent="0.25">
      <c r="B89" s="43" t="s">
        <v>120</v>
      </c>
      <c r="C89" s="44">
        <v>51</v>
      </c>
      <c r="D89" s="44">
        <v>47</v>
      </c>
      <c r="E89" s="44">
        <v>41</v>
      </c>
      <c r="J89" s="3"/>
      <c r="L89" s="3"/>
    </row>
    <row r="90" spans="2:12" s="3" customFormat="1" x14ac:dyDescent="0.25">
      <c r="B90" s="19" t="s">
        <v>140</v>
      </c>
      <c r="C90" s="34">
        <v>20</v>
      </c>
      <c r="D90" s="34">
        <v>19</v>
      </c>
      <c r="E90" s="34">
        <v>16</v>
      </c>
    </row>
    <row r="91" spans="2:12" s="3" customFormat="1" x14ac:dyDescent="0.25">
      <c r="B91" s="27" t="s">
        <v>147</v>
      </c>
      <c r="C91" s="34">
        <v>21</v>
      </c>
      <c r="D91" s="34">
        <v>19</v>
      </c>
      <c r="E91" s="34">
        <v>8</v>
      </c>
    </row>
    <row r="92" spans="2:12" s="3" customFormat="1" x14ac:dyDescent="0.25">
      <c r="B92" s="161" t="s">
        <v>141</v>
      </c>
      <c r="C92" s="161"/>
      <c r="D92" s="161"/>
      <c r="E92" s="161"/>
    </row>
    <row r="93" spans="2:12" s="3" customFormat="1" x14ac:dyDescent="0.25">
      <c r="B93" s="26" t="s">
        <v>39</v>
      </c>
      <c r="C93" s="138" t="s">
        <v>143</v>
      </c>
      <c r="D93" s="138" t="s">
        <v>137</v>
      </c>
      <c r="E93" s="138" t="s">
        <v>144</v>
      </c>
    </row>
    <row r="94" spans="2:12" s="3" customFormat="1" x14ac:dyDescent="0.25">
      <c r="B94" s="19" t="s">
        <v>40</v>
      </c>
      <c r="C94" s="36">
        <v>0.28717579012030015</v>
      </c>
      <c r="D94" s="36">
        <v>0.30057344221952786</v>
      </c>
      <c r="E94" s="113">
        <v>0.33029047403521866</v>
      </c>
    </row>
    <row r="95" spans="2:12" s="3" customFormat="1" x14ac:dyDescent="0.25">
      <c r="B95" s="19" t="s">
        <v>41</v>
      </c>
      <c r="C95" s="36">
        <v>0.41080957448517741</v>
      </c>
      <c r="D95" s="36">
        <v>0.43119402355151298</v>
      </c>
      <c r="E95" s="113">
        <v>0.47726734334179743</v>
      </c>
    </row>
    <row r="96" spans="2:12" s="3" customFormat="1" x14ac:dyDescent="0.25">
      <c r="B96" s="8"/>
      <c r="E96"/>
    </row>
    <row r="97" spans="2:6" s="3" customFormat="1" x14ac:dyDescent="0.25">
      <c r="B97" s="26" t="s">
        <v>68</v>
      </c>
      <c r="C97" s="138" t="s">
        <v>143</v>
      </c>
      <c r="D97" s="138" t="s">
        <v>137</v>
      </c>
      <c r="E97" s="138" t="s">
        <v>144</v>
      </c>
    </row>
    <row r="98" spans="2:6" s="3" customFormat="1" x14ac:dyDescent="0.25">
      <c r="B98" s="19" t="s">
        <v>126</v>
      </c>
      <c r="C98" s="62">
        <v>0.87171478632990407</v>
      </c>
      <c r="D98" s="62">
        <v>0.85696612694625374</v>
      </c>
      <c r="E98" s="113">
        <v>0.89909209745134278</v>
      </c>
      <c r="F98" s="78"/>
    </row>
    <row r="99" spans="2:6" s="3" customFormat="1" ht="30" x14ac:dyDescent="0.25">
      <c r="B99" s="22" t="s">
        <v>121</v>
      </c>
      <c r="C99" s="40">
        <v>0.71179454408841214</v>
      </c>
      <c r="D99" s="40">
        <v>0.70596254126361191</v>
      </c>
      <c r="E99" s="114">
        <v>0.72179706345805394</v>
      </c>
    </row>
    <row r="100" spans="2:6" s="3" customFormat="1" ht="14.45" customHeight="1" x14ac:dyDescent="0.25">
      <c r="B100" s="156" t="s">
        <v>128</v>
      </c>
      <c r="C100" s="156"/>
      <c r="D100" s="156"/>
      <c r="E100" s="156"/>
    </row>
    <row r="101" spans="2:6" s="3" customFormat="1" ht="15.75" thickBot="1" x14ac:dyDescent="0.3">
      <c r="B101" s="136"/>
      <c r="C101" s="136"/>
      <c r="D101" s="136"/>
      <c r="E101" s="136"/>
    </row>
    <row r="102" spans="2:6" s="3" customFormat="1" ht="15.75" thickBot="1" x14ac:dyDescent="0.3">
      <c r="B102" s="153" t="s">
        <v>20</v>
      </c>
      <c r="C102" s="154"/>
      <c r="D102" s="154"/>
      <c r="E102" s="155"/>
    </row>
    <row r="103" spans="2:6" s="3" customFormat="1" x14ac:dyDescent="0.25">
      <c r="B103" s="8"/>
    </row>
    <row r="104" spans="2:6" s="3" customFormat="1" x14ac:dyDescent="0.25">
      <c r="B104" s="26" t="s">
        <v>73</v>
      </c>
      <c r="C104" s="138" t="s">
        <v>143</v>
      </c>
      <c r="D104" s="138" t="s">
        <v>137</v>
      </c>
      <c r="E104" s="138" t="s">
        <v>144</v>
      </c>
    </row>
    <row r="105" spans="2:6" s="3" customFormat="1" x14ac:dyDescent="0.25">
      <c r="B105" s="19" t="s">
        <v>0</v>
      </c>
      <c r="C105" s="34">
        <v>2178.0260192562132</v>
      </c>
      <c r="D105" s="34">
        <v>2050.7997876583172</v>
      </c>
      <c r="E105" s="34">
        <v>1717.9949639125848</v>
      </c>
    </row>
    <row r="106" spans="2:6" s="3" customFormat="1" x14ac:dyDescent="0.25">
      <c r="B106" s="19" t="s">
        <v>1</v>
      </c>
      <c r="C106" s="34">
        <v>821.30977923895034</v>
      </c>
      <c r="D106" s="34">
        <v>780.43138765404206</v>
      </c>
      <c r="E106" s="34">
        <v>594.71921536877164</v>
      </c>
    </row>
    <row r="107" spans="2:6" s="3" customFormat="1" x14ac:dyDescent="0.25">
      <c r="B107" s="19" t="s">
        <v>106</v>
      </c>
      <c r="C107" s="34">
        <v>599.56948914635302</v>
      </c>
      <c r="D107" s="34">
        <v>596.46997873559542</v>
      </c>
      <c r="E107" s="34">
        <v>554.52574067820478</v>
      </c>
    </row>
    <row r="108" spans="2:6" s="3" customFormat="1" x14ac:dyDescent="0.25">
      <c r="B108" s="19" t="s">
        <v>107</v>
      </c>
      <c r="C108" s="34">
        <v>427.5051579363593</v>
      </c>
      <c r="D108" s="34">
        <v>422.13823214090041</v>
      </c>
      <c r="E108" s="34">
        <v>352.86603755775991</v>
      </c>
    </row>
    <row r="109" spans="2:6" s="3" customFormat="1" x14ac:dyDescent="0.25">
      <c r="B109" s="19" t="s">
        <v>45</v>
      </c>
      <c r="C109" s="34">
        <v>1526.5895544221241</v>
      </c>
      <c r="D109" s="34">
        <v>1127.1606138111447</v>
      </c>
      <c r="E109" s="34">
        <v>1081.8940424826787</v>
      </c>
    </row>
    <row r="110" spans="2:6" s="3" customFormat="1" x14ac:dyDescent="0.25">
      <c r="B110" s="26" t="s">
        <v>10</v>
      </c>
      <c r="C110" s="131">
        <v>5553</v>
      </c>
      <c r="D110" s="131">
        <v>4977</v>
      </c>
      <c r="E110" s="41">
        <v>4302</v>
      </c>
    </row>
    <row r="111" spans="2:6" s="3" customFormat="1" x14ac:dyDescent="0.25">
      <c r="B111" s="107"/>
      <c r="E111"/>
    </row>
    <row r="112" spans="2:6" s="3" customFormat="1" x14ac:dyDescent="0.25">
      <c r="B112" s="26" t="s">
        <v>74</v>
      </c>
      <c r="C112" s="138" t="s">
        <v>143</v>
      </c>
      <c r="D112" s="138" t="s">
        <v>137</v>
      </c>
      <c r="E112" s="138" t="s">
        <v>144</v>
      </c>
    </row>
    <row r="113" spans="2:12" s="3" customFormat="1" x14ac:dyDescent="0.25">
      <c r="B113" s="19" t="s">
        <v>46</v>
      </c>
      <c r="C113" s="34">
        <v>1345</v>
      </c>
      <c r="D113" s="34">
        <v>1295</v>
      </c>
      <c r="E113" s="34">
        <v>1121</v>
      </c>
    </row>
    <row r="114" spans="2:12" s="3" customFormat="1" x14ac:dyDescent="0.25">
      <c r="B114" s="19" t="s">
        <v>47</v>
      </c>
      <c r="C114" s="34">
        <v>4208</v>
      </c>
      <c r="D114" s="34">
        <v>3682</v>
      </c>
      <c r="E114" s="34">
        <v>3181</v>
      </c>
    </row>
    <row r="115" spans="2:12" s="3" customFormat="1" x14ac:dyDescent="0.25">
      <c r="B115" s="26" t="s">
        <v>10</v>
      </c>
      <c r="C115" s="131">
        <v>5553</v>
      </c>
      <c r="D115" s="131">
        <v>4977</v>
      </c>
      <c r="E115" s="41">
        <v>4302</v>
      </c>
    </row>
    <row r="116" spans="2:12" s="3" customFormat="1" x14ac:dyDescent="0.25">
      <c r="B116" s="8"/>
      <c r="E116"/>
    </row>
    <row r="117" spans="2:12" s="3" customFormat="1" x14ac:dyDescent="0.25">
      <c r="B117" s="26" t="s">
        <v>70</v>
      </c>
      <c r="C117" s="138" t="s">
        <v>143</v>
      </c>
      <c r="D117" s="138" t="s">
        <v>137</v>
      </c>
      <c r="E117" s="138" t="s">
        <v>144</v>
      </c>
    </row>
    <row r="118" spans="2:12" s="3" customFormat="1" x14ac:dyDescent="0.25">
      <c r="B118" s="19" t="s">
        <v>48</v>
      </c>
      <c r="C118" s="34">
        <v>4743</v>
      </c>
      <c r="D118" s="34">
        <v>4245</v>
      </c>
      <c r="E118" s="34">
        <v>3718</v>
      </c>
    </row>
    <row r="119" spans="2:12" s="3" customFormat="1" x14ac:dyDescent="0.25">
      <c r="B119" s="19" t="s">
        <v>49</v>
      </c>
      <c r="C119" s="34">
        <v>203</v>
      </c>
      <c r="D119" s="34">
        <v>173</v>
      </c>
      <c r="E119" s="34">
        <v>138</v>
      </c>
    </row>
    <row r="120" spans="2:12" s="3" customFormat="1" x14ac:dyDescent="0.25">
      <c r="B120" s="19" t="s">
        <v>134</v>
      </c>
      <c r="C120" s="34">
        <v>272</v>
      </c>
      <c r="D120" s="34">
        <v>259</v>
      </c>
      <c r="E120" s="34">
        <v>208</v>
      </c>
    </row>
    <row r="121" spans="2:12" s="3" customFormat="1" x14ac:dyDescent="0.25">
      <c r="B121" s="19" t="s">
        <v>50</v>
      </c>
      <c r="C121" s="34">
        <v>335</v>
      </c>
      <c r="D121" s="34">
        <v>300</v>
      </c>
      <c r="E121" s="34">
        <v>238</v>
      </c>
    </row>
    <row r="122" spans="2:12" s="3" customFormat="1" x14ac:dyDescent="0.25">
      <c r="B122" s="26" t="s">
        <v>10</v>
      </c>
      <c r="C122" s="41">
        <v>5553</v>
      </c>
      <c r="D122" s="41">
        <v>4977</v>
      </c>
      <c r="E122" s="41">
        <v>4302</v>
      </c>
    </row>
    <row r="123" spans="2:12" s="3" customFormat="1" x14ac:dyDescent="0.25">
      <c r="B123" s="8"/>
      <c r="E123"/>
    </row>
    <row r="124" spans="2:12" s="3" customFormat="1" x14ac:dyDescent="0.25">
      <c r="B124" s="26" t="s">
        <v>69</v>
      </c>
      <c r="C124" s="138" t="s">
        <v>143</v>
      </c>
      <c r="D124" s="138" t="s">
        <v>137</v>
      </c>
      <c r="E124" s="138" t="s">
        <v>144</v>
      </c>
    </row>
    <row r="125" spans="2:12" x14ac:dyDescent="0.25">
      <c r="B125" s="19" t="s">
        <v>54</v>
      </c>
      <c r="C125" s="36">
        <v>0.28507113272105167</v>
      </c>
      <c r="D125" s="36">
        <v>0.27627084589109907</v>
      </c>
      <c r="E125" s="113">
        <v>0.26011157601115759</v>
      </c>
      <c r="L125" s="3"/>
    </row>
    <row r="126" spans="2:12" x14ac:dyDescent="0.25">
      <c r="B126" s="27" t="s">
        <v>67</v>
      </c>
      <c r="C126" s="36">
        <v>0.25017010660013611</v>
      </c>
      <c r="D126" s="36">
        <v>0.28000000000000003</v>
      </c>
      <c r="E126" s="113">
        <v>0.19600000000000001</v>
      </c>
      <c r="L126" s="3"/>
    </row>
    <row r="127" spans="2:12" x14ac:dyDescent="0.25">
      <c r="B127" s="27" t="s">
        <v>129</v>
      </c>
      <c r="C127" s="36">
        <v>0.6866944165941522</v>
      </c>
      <c r="D127" s="36">
        <v>0.72999617568431729</v>
      </c>
      <c r="E127" s="113">
        <v>0.75341526008133919</v>
      </c>
      <c r="L127" s="3"/>
    </row>
    <row r="128" spans="2:12" x14ac:dyDescent="0.25">
      <c r="B128" s="27" t="s">
        <v>130</v>
      </c>
      <c r="C128" s="36">
        <v>0.77475099248084023</v>
      </c>
      <c r="D128" s="36">
        <v>0.80337913013833295</v>
      </c>
      <c r="E128" s="113">
        <v>0.80484386773223604</v>
      </c>
      <c r="L128" s="3"/>
    </row>
    <row r="129" x14ac:dyDescent="0.25"/>
    <row r="130" x14ac:dyDescent="0.25"/>
    <row r="131" x14ac:dyDescent="0.25"/>
    <row r="132" x14ac:dyDescent="0.25"/>
    <row r="133" x14ac:dyDescent="0.25"/>
    <row r="134" x14ac:dyDescent="0.25"/>
    <row r="135" ht="14.45" hidden="1" customHeight="1" x14ac:dyDescent="0.25"/>
    <row r="136" ht="14.45" hidden="1" customHeight="1" x14ac:dyDescent="0.25"/>
    <row r="137" ht="14.45" hidden="1" customHeight="1" x14ac:dyDescent="0.25"/>
    <row r="138" ht="14.45" hidden="1" customHeight="1" x14ac:dyDescent="0.25"/>
    <row r="139" ht="14.45" hidden="1" customHeight="1" x14ac:dyDescent="0.25"/>
    <row r="140" ht="14.45" hidden="1" customHeight="1" x14ac:dyDescent="0.25"/>
    <row r="141" x14ac:dyDescent="0.25"/>
  </sheetData>
  <mergeCells count="28">
    <mergeCell ref="B21:E21"/>
    <mergeCell ref="B28:E28"/>
    <mergeCell ref="B7:I7"/>
    <mergeCell ref="B11:B12"/>
    <mergeCell ref="B83:E83"/>
    <mergeCell ref="B36:E36"/>
    <mergeCell ref="B34:E34"/>
    <mergeCell ref="B102:E102"/>
    <mergeCell ref="B81:I81"/>
    <mergeCell ref="B100:E100"/>
    <mergeCell ref="B41:I41"/>
    <mergeCell ref="B74:G74"/>
    <mergeCell ref="B43:E43"/>
    <mergeCell ref="B51:I51"/>
    <mergeCell ref="B72:E72"/>
    <mergeCell ref="B92:E92"/>
    <mergeCell ref="B76:B77"/>
    <mergeCell ref="C76:C77"/>
    <mergeCell ref="D76:D77"/>
    <mergeCell ref="B59:C59"/>
    <mergeCell ref="G1:I2"/>
    <mergeCell ref="F11:G11"/>
    <mergeCell ref="C11:C12"/>
    <mergeCell ref="D11:D12"/>
    <mergeCell ref="E11:E12"/>
    <mergeCell ref="H11:I11"/>
    <mergeCell ref="B5:I5"/>
    <mergeCell ref="B9:I9"/>
  </mergeCells>
  <pageMargins left="0.5" right="0.5" top="0.5" bottom="0.5" header="0.05" footer="0.25"/>
  <pageSetup paperSize="9" scale="90" orientation="portrait" horizontalDpi="4294967295" verticalDpi="4294967295" r:id="rId1"/>
  <headerFooter>
    <oddFooter>Page &amp;P of &amp;N</oddFooter>
  </headerFooter>
  <rowBreaks count="2" manualBreakCount="2">
    <brk id="41" max="8" man="1"/>
    <brk id="7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showGridLines="0" zoomScaleNormal="100" workbookViewId="0">
      <selection activeCell="D1" sqref="D1:G1"/>
    </sheetView>
  </sheetViews>
  <sheetFormatPr defaultColWidth="9.140625" defaultRowHeight="15" x14ac:dyDescent="0.25"/>
  <cols>
    <col min="1" max="1" width="3.140625" style="1" customWidth="1"/>
    <col min="2" max="2" width="6.85546875" style="7" bestFit="1" customWidth="1"/>
    <col min="3" max="3" width="56.7109375" style="1" bestFit="1" customWidth="1"/>
    <col min="4" max="5" width="11.85546875" style="1" customWidth="1"/>
    <col min="6" max="7" width="10.7109375" customWidth="1"/>
    <col min="8" max="8" width="13" style="1" customWidth="1"/>
    <col min="9" max="9" width="10.7109375" style="1" customWidth="1"/>
    <col min="10" max="10" width="13" style="1" customWidth="1"/>
    <col min="11" max="11" width="9.140625" style="81" customWidth="1"/>
    <col min="12" max="12" width="10.140625" style="1" bestFit="1" customWidth="1"/>
    <col min="13" max="13" width="9.140625" style="1" customWidth="1"/>
    <col min="14" max="14" width="11" style="1" customWidth="1"/>
    <col min="15" max="16" width="9.5703125" style="1" customWidth="1"/>
    <col min="17" max="16384" width="9.140625" style="1"/>
  </cols>
  <sheetData>
    <row r="1" spans="2:14" ht="15" customHeight="1" x14ac:dyDescent="0.25">
      <c r="D1" s="171" t="s">
        <v>146</v>
      </c>
      <c r="E1" s="171"/>
      <c r="F1" s="171"/>
      <c r="G1" s="171"/>
      <c r="H1" s="137"/>
      <c r="I1" s="115"/>
      <c r="J1" s="115"/>
    </row>
    <row r="2" spans="2:14" ht="14.45" customHeight="1" x14ac:dyDescent="0.25">
      <c r="C2" s="28"/>
      <c r="D2" s="18"/>
      <c r="E2" s="18"/>
      <c r="F2" s="115"/>
      <c r="G2" s="115"/>
      <c r="H2" s="115"/>
      <c r="I2" s="115"/>
      <c r="J2" s="115"/>
    </row>
    <row r="3" spans="2:14" x14ac:dyDescent="0.25">
      <c r="D3" s="18"/>
      <c r="E3" s="18"/>
      <c r="F3" s="1"/>
      <c r="G3" s="1"/>
      <c r="H3" s="18"/>
      <c r="J3" s="3"/>
    </row>
    <row r="4" spans="2:14" x14ac:dyDescent="0.25">
      <c r="D4" s="18"/>
      <c r="E4" s="18"/>
      <c r="F4" s="1"/>
      <c r="G4" s="1"/>
      <c r="H4" s="18"/>
      <c r="J4" s="3"/>
    </row>
    <row r="5" spans="2:14" ht="15" customHeight="1" x14ac:dyDescent="0.25">
      <c r="B5" s="170" t="s">
        <v>60</v>
      </c>
      <c r="C5" s="170" t="s">
        <v>98</v>
      </c>
      <c r="D5" s="170" t="s">
        <v>78</v>
      </c>
      <c r="E5" s="170"/>
      <c r="F5" s="170"/>
      <c r="G5" s="139" t="s">
        <v>79</v>
      </c>
      <c r="H5" s="18"/>
      <c r="I5" s="9"/>
      <c r="J5" s="9"/>
    </row>
    <row r="6" spans="2:14" s="23" customFormat="1" ht="18" customHeight="1" x14ac:dyDescent="0.25">
      <c r="B6" s="170"/>
      <c r="C6" s="170"/>
      <c r="D6" s="54" t="s">
        <v>143</v>
      </c>
      <c r="E6" s="139" t="s">
        <v>137</v>
      </c>
      <c r="F6" s="139" t="s">
        <v>144</v>
      </c>
      <c r="G6" s="125" t="s">
        <v>138</v>
      </c>
      <c r="H6" s="18"/>
      <c r="I6" s="108"/>
    </row>
    <row r="7" spans="2:14" s="48" customFormat="1" x14ac:dyDescent="0.25">
      <c r="B7" s="55" t="s">
        <v>80</v>
      </c>
      <c r="C7" s="51" t="s">
        <v>5</v>
      </c>
      <c r="D7" s="98"/>
      <c r="E7" s="98"/>
      <c r="F7" s="98"/>
      <c r="G7" s="98"/>
      <c r="H7" s="18"/>
      <c r="I7" s="82"/>
    </row>
    <row r="8" spans="2:14" s="3" customFormat="1" x14ac:dyDescent="0.25">
      <c r="B8" s="118"/>
      <c r="C8" s="47" t="s">
        <v>81</v>
      </c>
      <c r="D8" s="110">
        <v>57025</v>
      </c>
      <c r="E8" s="110">
        <v>58153</v>
      </c>
      <c r="F8" s="110">
        <v>51647</v>
      </c>
      <c r="G8" s="110">
        <v>218384</v>
      </c>
      <c r="H8" s="18"/>
      <c r="I8" s="83"/>
      <c r="J8" s="75"/>
    </row>
    <row r="9" spans="2:14" s="3" customFormat="1" x14ac:dyDescent="0.25">
      <c r="B9" s="118"/>
      <c r="C9" s="47" t="s">
        <v>82</v>
      </c>
      <c r="D9" s="110">
        <v>2575.61</v>
      </c>
      <c r="E9" s="110">
        <v>1793</v>
      </c>
      <c r="F9" s="110">
        <v>470</v>
      </c>
      <c r="G9" s="110">
        <v>3608</v>
      </c>
      <c r="H9" s="18"/>
      <c r="I9" s="78"/>
      <c r="J9" s="58"/>
    </row>
    <row r="10" spans="2:14" s="48" customFormat="1" x14ac:dyDescent="0.25">
      <c r="B10" s="117"/>
      <c r="C10" s="49" t="s">
        <v>6</v>
      </c>
      <c r="D10" s="127">
        <v>59600.61</v>
      </c>
      <c r="E10" s="127">
        <v>59946</v>
      </c>
      <c r="F10" s="127">
        <v>52117</v>
      </c>
      <c r="G10" s="127">
        <v>221992</v>
      </c>
      <c r="H10" s="18"/>
      <c r="I10" s="83"/>
      <c r="J10" s="70"/>
      <c r="K10" s="70"/>
      <c r="L10" s="69"/>
      <c r="M10" s="72"/>
    </row>
    <row r="11" spans="2:14" s="3" customFormat="1" x14ac:dyDescent="0.25">
      <c r="B11" s="119" t="s">
        <v>83</v>
      </c>
      <c r="C11" s="52" t="s">
        <v>7</v>
      </c>
      <c r="D11" s="110"/>
      <c r="E11" s="110"/>
      <c r="F11" s="110"/>
      <c r="G11" s="110"/>
      <c r="H11" s="18"/>
      <c r="I11" s="84"/>
      <c r="J11" s="75"/>
      <c r="K11" s="64"/>
      <c r="L11" s="58"/>
    </row>
    <row r="12" spans="2:14" s="3" customFormat="1" x14ac:dyDescent="0.25">
      <c r="B12" s="119"/>
      <c r="C12" s="29" t="s">
        <v>84</v>
      </c>
      <c r="D12" s="110">
        <v>30876</v>
      </c>
      <c r="E12" s="110">
        <v>29123</v>
      </c>
      <c r="F12" s="110">
        <v>25721</v>
      </c>
      <c r="G12" s="110">
        <v>109545</v>
      </c>
      <c r="H12" s="18"/>
      <c r="I12" s="85"/>
      <c r="J12" s="64"/>
      <c r="K12" s="71"/>
      <c r="L12" s="69"/>
      <c r="M12" s="67"/>
      <c r="N12" s="67"/>
    </row>
    <row r="13" spans="2:14" s="3" customFormat="1" x14ac:dyDescent="0.25">
      <c r="B13" s="119"/>
      <c r="C13" s="29" t="s">
        <v>85</v>
      </c>
      <c r="D13" s="110">
        <v>197</v>
      </c>
      <c r="E13" s="110">
        <v>252</v>
      </c>
      <c r="F13" s="110">
        <v>171</v>
      </c>
      <c r="G13" s="110">
        <v>768</v>
      </c>
      <c r="I13" s="84"/>
      <c r="J13" s="75"/>
      <c r="K13" s="64"/>
    </row>
    <row r="14" spans="2:14" s="3" customFormat="1" x14ac:dyDescent="0.25">
      <c r="B14" s="119"/>
      <c r="C14" s="29" t="s">
        <v>86</v>
      </c>
      <c r="D14" s="110">
        <v>1109</v>
      </c>
      <c r="E14" s="110">
        <v>1216</v>
      </c>
      <c r="F14" s="110">
        <v>974</v>
      </c>
      <c r="G14" s="110">
        <v>4287</v>
      </c>
      <c r="I14" s="85"/>
      <c r="J14" s="64"/>
    </row>
    <row r="15" spans="2:14" s="3" customFormat="1" x14ac:dyDescent="0.25">
      <c r="B15" s="119"/>
      <c r="C15" s="29" t="s">
        <v>4</v>
      </c>
      <c r="D15" s="110">
        <v>15227</v>
      </c>
      <c r="E15" s="110">
        <v>16961</v>
      </c>
      <c r="F15" s="110">
        <v>14648</v>
      </c>
      <c r="G15" s="110">
        <v>62588</v>
      </c>
      <c r="I15" s="78"/>
    </row>
    <row r="16" spans="2:14" s="48" customFormat="1" x14ac:dyDescent="0.25">
      <c r="B16" s="56"/>
      <c r="C16" s="50" t="s">
        <v>87</v>
      </c>
      <c r="D16" s="127">
        <v>47409</v>
      </c>
      <c r="E16" s="127">
        <v>47552</v>
      </c>
      <c r="F16" s="127">
        <v>41514</v>
      </c>
      <c r="G16" s="127">
        <v>177188</v>
      </c>
      <c r="I16" s="82"/>
    </row>
    <row r="17" spans="2:13" s="3" customFormat="1" x14ac:dyDescent="0.25">
      <c r="B17" s="120">
        <v>3</v>
      </c>
      <c r="C17" s="5" t="s">
        <v>88</v>
      </c>
      <c r="D17" s="127">
        <v>12191.61</v>
      </c>
      <c r="E17" s="127">
        <v>12394</v>
      </c>
      <c r="F17" s="127">
        <v>10603</v>
      </c>
      <c r="G17" s="127">
        <v>44804</v>
      </c>
      <c r="I17" s="84"/>
    </row>
    <row r="18" spans="2:13" s="42" customFormat="1" x14ac:dyDescent="0.25">
      <c r="B18" s="120">
        <v>4</v>
      </c>
      <c r="C18" s="30" t="s">
        <v>100</v>
      </c>
      <c r="D18" s="129">
        <v>0</v>
      </c>
      <c r="E18" s="129">
        <v>0</v>
      </c>
      <c r="F18" s="129">
        <v>0</v>
      </c>
      <c r="G18" s="129">
        <v>0</v>
      </c>
      <c r="I18" s="86"/>
    </row>
    <row r="19" spans="2:13" s="3" customFormat="1" x14ac:dyDescent="0.25">
      <c r="B19" s="120">
        <v>5</v>
      </c>
      <c r="C19" s="5" t="s">
        <v>89</v>
      </c>
      <c r="D19" s="127">
        <v>12191.61</v>
      </c>
      <c r="E19" s="127">
        <v>12394</v>
      </c>
      <c r="F19" s="127">
        <v>10603</v>
      </c>
      <c r="G19" s="127">
        <v>44804</v>
      </c>
      <c r="I19" s="84"/>
      <c r="J19" s="84"/>
      <c r="K19" s="84"/>
      <c r="L19" s="84"/>
      <c r="M19" s="84"/>
    </row>
    <row r="20" spans="2:13" s="3" customFormat="1" x14ac:dyDescent="0.25">
      <c r="B20" s="121">
        <v>6</v>
      </c>
      <c r="C20" s="30" t="s">
        <v>90</v>
      </c>
      <c r="D20" s="110"/>
      <c r="E20" s="110"/>
      <c r="F20" s="110"/>
      <c r="G20" s="110"/>
      <c r="H20" s="109"/>
      <c r="I20" s="87"/>
      <c r="J20" s="87"/>
      <c r="K20" s="87"/>
      <c r="L20" s="87"/>
      <c r="M20" s="87"/>
    </row>
    <row r="21" spans="2:13" s="3" customFormat="1" x14ac:dyDescent="0.25">
      <c r="B21" s="121"/>
      <c r="C21" s="66" t="s">
        <v>101</v>
      </c>
      <c r="D21" s="110">
        <v>3246</v>
      </c>
      <c r="E21" s="110">
        <v>3958</v>
      </c>
      <c r="F21" s="110">
        <v>2499</v>
      </c>
      <c r="G21" s="110">
        <v>12628</v>
      </c>
      <c r="I21" s="78"/>
      <c r="L21" s="75"/>
    </row>
    <row r="22" spans="2:13" s="3" customFormat="1" x14ac:dyDescent="0.25">
      <c r="B22" s="121"/>
      <c r="C22" s="66" t="s">
        <v>102</v>
      </c>
      <c r="D22" s="110">
        <v>-485</v>
      </c>
      <c r="E22" s="110">
        <v>-387</v>
      </c>
      <c r="F22" s="110">
        <v>83</v>
      </c>
      <c r="G22" s="110">
        <v>-1166</v>
      </c>
      <c r="I22" s="78"/>
    </row>
    <row r="23" spans="2:13" s="3" customFormat="1" x14ac:dyDescent="0.25">
      <c r="B23" s="121"/>
      <c r="C23" s="74" t="s">
        <v>103</v>
      </c>
      <c r="D23" s="99">
        <v>995</v>
      </c>
      <c r="E23" s="130">
        <v>0</v>
      </c>
      <c r="F23" s="130">
        <v>0</v>
      </c>
      <c r="G23" s="130">
        <v>0</v>
      </c>
      <c r="I23" s="78"/>
    </row>
    <row r="24" spans="2:13" s="42" customFormat="1" x14ac:dyDescent="0.25">
      <c r="B24" s="121"/>
      <c r="C24" s="73" t="s">
        <v>91</v>
      </c>
      <c r="D24" s="126">
        <v>3756</v>
      </c>
      <c r="E24" s="126">
        <v>3571</v>
      </c>
      <c r="F24" s="126">
        <v>2582</v>
      </c>
      <c r="G24" s="126">
        <v>11462</v>
      </c>
      <c r="I24" s="86"/>
    </row>
    <row r="25" spans="2:13" s="4" customFormat="1" ht="14.25" customHeight="1" x14ac:dyDescent="0.25">
      <c r="B25" s="57">
        <v>7</v>
      </c>
      <c r="C25" s="5" t="s">
        <v>92</v>
      </c>
      <c r="D25" s="127">
        <v>8435.61</v>
      </c>
      <c r="E25" s="127">
        <v>8823</v>
      </c>
      <c r="F25" s="127">
        <v>8021</v>
      </c>
      <c r="G25" s="127">
        <v>33342</v>
      </c>
      <c r="I25" s="83"/>
      <c r="J25" s="102"/>
    </row>
    <row r="26" spans="2:13" s="3" customFormat="1" x14ac:dyDescent="0.25">
      <c r="B26" s="121">
        <v>8</v>
      </c>
      <c r="C26" s="30" t="s">
        <v>93</v>
      </c>
      <c r="D26" s="126">
        <v>1233</v>
      </c>
      <c r="E26" s="126">
        <v>911</v>
      </c>
      <c r="F26" s="126">
        <v>1660</v>
      </c>
      <c r="G26" s="126">
        <v>2573</v>
      </c>
      <c r="I26" s="85"/>
      <c r="J26" s="64"/>
      <c r="K26" s="64"/>
    </row>
    <row r="27" spans="2:13" s="4" customFormat="1" x14ac:dyDescent="0.25">
      <c r="B27" s="57">
        <v>9</v>
      </c>
      <c r="C27" s="89" t="s">
        <v>8</v>
      </c>
      <c r="D27" s="127">
        <v>9668.61</v>
      </c>
      <c r="E27" s="127">
        <v>9734</v>
      </c>
      <c r="F27" s="127">
        <v>9681</v>
      </c>
      <c r="G27" s="127">
        <v>35915</v>
      </c>
      <c r="I27" s="86"/>
    </row>
    <row r="28" spans="2:13" s="4" customFormat="1" x14ac:dyDescent="0.25">
      <c r="B28" s="57"/>
      <c r="C28" s="89" t="s">
        <v>109</v>
      </c>
      <c r="D28" s="126"/>
      <c r="E28" s="126"/>
      <c r="F28" s="126"/>
      <c r="G28" s="126"/>
      <c r="I28" s="86"/>
    </row>
    <row r="29" spans="2:13" s="4" customFormat="1" x14ac:dyDescent="0.25">
      <c r="B29" s="57"/>
      <c r="C29" s="91" t="s">
        <v>110</v>
      </c>
      <c r="D29" s="126">
        <v>7716</v>
      </c>
      <c r="E29" s="126">
        <v>7990</v>
      </c>
      <c r="F29" s="126">
        <v>6930</v>
      </c>
      <c r="G29" s="126">
        <v>29513</v>
      </c>
      <c r="I29" s="86"/>
    </row>
    <row r="30" spans="2:13" s="4" customFormat="1" x14ac:dyDescent="0.25">
      <c r="B30" s="57"/>
      <c r="C30" s="91" t="s">
        <v>111</v>
      </c>
      <c r="D30" s="126">
        <v>720</v>
      </c>
      <c r="E30" s="126">
        <v>833</v>
      </c>
      <c r="F30" s="126">
        <v>1091</v>
      </c>
      <c r="G30" s="126">
        <v>3829</v>
      </c>
      <c r="I30" s="86"/>
    </row>
    <row r="31" spans="2:13" s="4" customFormat="1" x14ac:dyDescent="0.25">
      <c r="B31" s="57"/>
      <c r="C31" s="89" t="s">
        <v>112</v>
      </c>
      <c r="D31" s="127">
        <v>8436</v>
      </c>
      <c r="E31" s="127">
        <v>8823</v>
      </c>
      <c r="F31" s="127">
        <v>8021</v>
      </c>
      <c r="G31" s="127">
        <v>33342</v>
      </c>
      <c r="I31" s="86"/>
    </row>
    <row r="32" spans="2:13" s="4" customFormat="1" x14ac:dyDescent="0.25">
      <c r="B32" s="57"/>
      <c r="C32" s="89" t="s">
        <v>113</v>
      </c>
      <c r="D32" s="126"/>
      <c r="E32" s="126"/>
      <c r="F32" s="126"/>
      <c r="G32" s="126"/>
      <c r="I32" s="86"/>
    </row>
    <row r="33" spans="2:11" s="4" customFormat="1" x14ac:dyDescent="0.25">
      <c r="B33" s="57"/>
      <c r="C33" s="91" t="s">
        <v>110</v>
      </c>
      <c r="D33" s="126">
        <v>1437</v>
      </c>
      <c r="E33" s="126">
        <v>900</v>
      </c>
      <c r="F33" s="126">
        <v>1550</v>
      </c>
      <c r="G33" s="126">
        <v>2555</v>
      </c>
      <c r="I33" s="86"/>
    </row>
    <row r="34" spans="2:11" s="4" customFormat="1" x14ac:dyDescent="0.25">
      <c r="B34" s="57"/>
      <c r="C34" s="91" t="s">
        <v>111</v>
      </c>
      <c r="D34" s="126">
        <v>-204</v>
      </c>
      <c r="E34" s="126">
        <v>11</v>
      </c>
      <c r="F34" s="126">
        <v>110</v>
      </c>
      <c r="G34" s="126">
        <v>18</v>
      </c>
      <c r="I34" s="86"/>
    </row>
    <row r="35" spans="2:11" s="4" customFormat="1" x14ac:dyDescent="0.25">
      <c r="B35" s="57"/>
      <c r="C35" s="89" t="s">
        <v>117</v>
      </c>
      <c r="D35" s="127">
        <v>1233</v>
      </c>
      <c r="E35" s="127">
        <v>911</v>
      </c>
      <c r="F35" s="127">
        <v>1660</v>
      </c>
      <c r="G35" s="127">
        <v>2573</v>
      </c>
      <c r="I35" s="86"/>
    </row>
    <row r="36" spans="2:11" s="3" customFormat="1" x14ac:dyDescent="0.25">
      <c r="B36" s="57">
        <v>10</v>
      </c>
      <c r="C36" s="5" t="s">
        <v>94</v>
      </c>
      <c r="D36" s="127">
        <v>1502</v>
      </c>
      <c r="E36" s="127">
        <v>1501</v>
      </c>
      <c r="F36" s="127">
        <v>1264</v>
      </c>
      <c r="G36" s="127">
        <v>1501</v>
      </c>
      <c r="I36" s="78"/>
    </row>
    <row r="37" spans="2:11" s="4" customFormat="1" ht="14.25" customHeight="1" x14ac:dyDescent="0.25">
      <c r="B37" s="122">
        <v>11</v>
      </c>
      <c r="C37" s="53" t="s">
        <v>9</v>
      </c>
      <c r="D37" s="128"/>
      <c r="E37" s="128"/>
      <c r="F37" s="133"/>
      <c r="G37" s="128">
        <v>105635</v>
      </c>
      <c r="I37" s="86"/>
    </row>
    <row r="38" spans="2:11" s="3" customFormat="1" x14ac:dyDescent="0.25">
      <c r="B38" s="119">
        <v>12</v>
      </c>
      <c r="C38" s="90" t="s">
        <v>95</v>
      </c>
      <c r="D38" s="99"/>
      <c r="E38" s="99"/>
      <c r="F38" s="99"/>
      <c r="G38" s="99"/>
      <c r="I38" s="78"/>
    </row>
    <row r="39" spans="2:11" s="3" customFormat="1" x14ac:dyDescent="0.25">
      <c r="B39" s="119"/>
      <c r="C39" s="90" t="s">
        <v>96</v>
      </c>
      <c r="D39" s="116">
        <v>25.699467311747174</v>
      </c>
      <c r="E39" s="116">
        <v>26.74</v>
      </c>
      <c r="F39" s="116">
        <v>27.43</v>
      </c>
      <c r="G39" s="116">
        <v>106.52</v>
      </c>
      <c r="I39" s="78"/>
    </row>
    <row r="40" spans="2:11" s="3" customFormat="1" x14ac:dyDescent="0.25">
      <c r="B40" s="123"/>
      <c r="C40" s="106" t="s">
        <v>97</v>
      </c>
      <c r="D40" s="124">
        <v>25.148703384469208</v>
      </c>
      <c r="E40" s="124">
        <f>26.1</f>
        <v>26.1</v>
      </c>
      <c r="F40" s="124">
        <v>26.42</v>
      </c>
      <c r="G40" s="124">
        <v>103.81</v>
      </c>
      <c r="I40" s="78"/>
    </row>
    <row r="41" spans="2:11" x14ac:dyDescent="0.25">
      <c r="J41" s="78"/>
      <c r="K41" s="1"/>
    </row>
  </sheetData>
  <mergeCells count="4">
    <mergeCell ref="D5:F5"/>
    <mergeCell ref="B5:B6"/>
    <mergeCell ref="C5:C6"/>
    <mergeCell ref="D1:G1"/>
  </mergeCells>
  <pageMargins left="0.5" right="0.5" top="0.5" bottom="0.5" header="0.05" footer="0.25"/>
  <pageSetup paperSize="9" scale="92" orientation="landscape" r:id="rId1"/>
  <ignoredErrors>
    <ignoredError sqref="B11 B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Index</vt:lpstr>
      <vt:lpstr>Fin &amp; Ops Metrics</vt:lpstr>
      <vt:lpstr>Income Statement</vt:lpstr>
      <vt:lpstr>'Fin &amp; Ops Metrics'!Print_Area</vt:lpstr>
      <vt:lpstr>'Fin &amp; Ops Metrics'!Print_Titles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Investor Fact Sheet - Q1FY23</dc:title>
  <dc:creator>ashag</dc:creator>
  <cp:lastModifiedBy>Damini Jhunjhunwala</cp:lastModifiedBy>
  <cp:lastPrinted>2021-10-19T10:32:04Z</cp:lastPrinted>
  <dcterms:created xsi:type="dcterms:W3CDTF">2019-09-17T06:00:08Z</dcterms:created>
  <dcterms:modified xsi:type="dcterms:W3CDTF">2022-07-20T19:29:02Z</dcterms:modified>
</cp:coreProperties>
</file>