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Investor relations\Results\Q2 - FY26\FINAL\"/>
    </mc:Choice>
  </mc:AlternateContent>
  <xr:revisionPtr revIDLastSave="0" documentId="13_ncr:1_{7F2E29D3-45CB-44E2-88B5-A86363338F4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dex" sheetId="5" r:id="rId1"/>
    <sheet name="Fin &amp; Ops Metrics" sheetId="3" r:id="rId2"/>
    <sheet name="Income Statement" sheetId="1" r:id="rId3"/>
  </sheets>
  <definedNames>
    <definedName name="Attrition">#REF!</definedName>
    <definedName name="B_S">#REF!</definedName>
    <definedName name="B_S_ratios">#REF!</definedName>
    <definedName name="Bill_rates">#REF!</definedName>
    <definedName name="Effort_util">#REF!</definedName>
    <definedName name="Emp_Data">#REF!</definedName>
    <definedName name="Emps_PeriodEnd">#REF!</definedName>
    <definedName name="FY04Revenue">#REF!</definedName>
    <definedName name="Home">#REF!</definedName>
    <definedName name="Infrastructure">#REF!</definedName>
    <definedName name="IntnlRev1Q04">#REF!</definedName>
    <definedName name="IntnlRev1Q05">#REF!</definedName>
    <definedName name="IntnlRev2Q05">#REF!</definedName>
    <definedName name="IntnlRev3Q05">#REF!</definedName>
    <definedName name="IntnlRev4Q04">#REF!</definedName>
    <definedName name="IntnlRev4Q05">#REF!</definedName>
    <definedName name="Margin_analysis">#REF!</definedName>
    <definedName name="P_L">#REF!</definedName>
    <definedName name="_xlnm.Print_Area" localSheetId="1">'Fin &amp; Ops Metrics'!$A$1:$I$125</definedName>
    <definedName name="_xlnm.Print_Titles" localSheetId="1">'Fin &amp; Ops Metrics'!$1:$3</definedName>
    <definedName name="Qtr_seq_growth">#REF!</definedName>
    <definedName name="Recruitment_effort">#REF!</definedName>
    <definedName name="Rev_anal">#REF!</definedName>
    <definedName name="Revanal_client_conc">#REF!</definedName>
    <definedName name="Revanal_contract">#REF!</definedName>
    <definedName name="Revanal_Domain">#REF!</definedName>
    <definedName name="Revanal_Geog">#REF!</definedName>
    <definedName name="Revanal_Service">#REF!</definedName>
    <definedName name="Revanal_tech">#REF!</definedName>
    <definedName name="Revenue1Q04">#REF!</definedName>
    <definedName name="Revenue1Q05">#REF!</definedName>
    <definedName name="Revenue1Q06">#REF!</definedName>
    <definedName name="Revenue2Q04">#REF!</definedName>
    <definedName name="Revenue2Q05">#REF!</definedName>
    <definedName name="Revenue3Q04">#REF!</definedName>
    <definedName name="Revenue3Q05">#REF!</definedName>
    <definedName name="Revenue4Q04">#REF!</definedName>
    <definedName name="Revenue4Q05">#REF!</definedName>
    <definedName name="Tevanal_contract">#REF!</definedName>
    <definedName name="Util">#REF!</definedName>
    <definedName name="YoY_Growth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3" l="1"/>
</calcChain>
</file>

<file path=xl/sharedStrings.xml><?xml version="1.0" encoding="utf-8"?>
<sst xmlns="http://schemas.openxmlformats.org/spreadsheetml/2006/main" count="228" uniqueCount="154">
  <si>
    <t>UK</t>
  </si>
  <si>
    <t>US</t>
  </si>
  <si>
    <t>Operating EBITDA</t>
  </si>
  <si>
    <t>Revenue from Operations</t>
  </si>
  <si>
    <t>(d) Other expenses</t>
  </si>
  <si>
    <t>Income</t>
  </si>
  <si>
    <t>Total Income</t>
  </si>
  <si>
    <t>Expenses</t>
  </si>
  <si>
    <t>Total Comprehensive Income net of tax (7 + 8)</t>
  </si>
  <si>
    <t>Other Equity</t>
  </si>
  <si>
    <t>Total</t>
  </si>
  <si>
    <t>Fixed Price</t>
  </si>
  <si>
    <t>Time &amp; Material</t>
  </si>
  <si>
    <t>Active during immediately preceding 12 months</t>
  </si>
  <si>
    <t>Active Clients during the Quarter</t>
  </si>
  <si>
    <t>Additions</t>
  </si>
  <si>
    <t>Net Cash</t>
  </si>
  <si>
    <t>KEY FINANCIAL AND OPERATING METRICS</t>
  </si>
  <si>
    <t xml:space="preserve">Contents  </t>
  </si>
  <si>
    <t>Client Metrics</t>
  </si>
  <si>
    <t>Employee Metrics</t>
  </si>
  <si>
    <t>Revenue Distribution by Project Type</t>
  </si>
  <si>
    <t xml:space="preserve">Revenue Distribution by Industry </t>
  </si>
  <si>
    <t>Key Revenue Metrics</t>
  </si>
  <si>
    <t>Key Ratios</t>
  </si>
  <si>
    <t>Key Financial Metrics</t>
  </si>
  <si>
    <t>Hedges Outstanding</t>
  </si>
  <si>
    <t>Cash &amp; Cash Equivalent</t>
  </si>
  <si>
    <t>Growth (%)</t>
  </si>
  <si>
    <t>Q-o-Q</t>
  </si>
  <si>
    <t>Y-o-Y</t>
  </si>
  <si>
    <t>Net Profit</t>
  </si>
  <si>
    <t>USD</t>
  </si>
  <si>
    <t>GBP</t>
  </si>
  <si>
    <t>Net Profit Margin (%)</t>
  </si>
  <si>
    <t>DSO (Days)</t>
  </si>
  <si>
    <t>Key ratios</t>
  </si>
  <si>
    <t>Revenue Distribution by Project Type (%)</t>
  </si>
  <si>
    <t>Clients Contribution to Revenue (%)</t>
  </si>
  <si>
    <t>Top 5 Clients</t>
  </si>
  <si>
    <t>Top 10 Clients</t>
  </si>
  <si>
    <t>Clients Details (Number)</t>
  </si>
  <si>
    <t>Order Backlog</t>
  </si>
  <si>
    <t xml:space="preserve">* Orders in hand as on last day of quarter which will be executed over the next 12 month period </t>
  </si>
  <si>
    <t>Corporate Services (Including trainees)</t>
  </si>
  <si>
    <t>Onsite</t>
  </si>
  <si>
    <t>Offshore</t>
  </si>
  <si>
    <t>Technical</t>
  </si>
  <si>
    <t>Technical Support</t>
  </si>
  <si>
    <t>Support</t>
  </si>
  <si>
    <t>Other details</t>
  </si>
  <si>
    <t>By Type</t>
  </si>
  <si>
    <t>Total cash, cash equivalents and fair value of Mutual Funds</t>
  </si>
  <si>
    <t>Women Employees (%)</t>
  </si>
  <si>
    <t>Constant Currency Growth  (%)</t>
  </si>
  <si>
    <t>Financial Metrics</t>
  </si>
  <si>
    <t>Operating Metrics</t>
  </si>
  <si>
    <t>Revenue Distribution by Region</t>
  </si>
  <si>
    <t>Revenue Distribution by Region (%)</t>
  </si>
  <si>
    <t>Sr. No.</t>
  </si>
  <si>
    <t>Total EBITDA</t>
  </si>
  <si>
    <t>12M Order Backlog*</t>
  </si>
  <si>
    <t>FX Hedges for next 12 months</t>
  </si>
  <si>
    <t>LTM Attrition (%)</t>
  </si>
  <si>
    <t>Other Details (%)</t>
  </si>
  <si>
    <t>Other details (%)</t>
  </si>
  <si>
    <t>By Type (Number)</t>
  </si>
  <si>
    <t>Operating EBITDA Margin (%)</t>
  </si>
  <si>
    <t>* Total debt includes both long term and short term borrowings</t>
  </si>
  <si>
    <t>By Segment (Number)</t>
  </si>
  <si>
    <t>By Location (Number)</t>
  </si>
  <si>
    <t>By Segment</t>
  </si>
  <si>
    <t>By Location</t>
  </si>
  <si>
    <t>Quarter  ended</t>
  </si>
  <si>
    <t>Year ended</t>
  </si>
  <si>
    <t>1</t>
  </si>
  <si>
    <t>(a) Revenue from operations</t>
  </si>
  <si>
    <t>(b) Other income</t>
  </si>
  <si>
    <t>2</t>
  </si>
  <si>
    <t>(a) Employee benefits expenses</t>
  </si>
  <si>
    <t>(b) Finance costs</t>
  </si>
  <si>
    <t>(c) Depreciation and amortisation expenses</t>
  </si>
  <si>
    <t>Total expenses</t>
  </si>
  <si>
    <t>Profit before exceptional items &amp; tax ( 1 - 2 )</t>
  </si>
  <si>
    <t>Profit before tax ( 3 + 4 )</t>
  </si>
  <si>
    <t>Tax expense / (credit)</t>
  </si>
  <si>
    <t xml:space="preserve"> - Total (net)</t>
  </si>
  <si>
    <t>Net Profit for the period ( 5 - 6 )</t>
  </si>
  <si>
    <t>Other Comprehensive Income/(Loss) net of tax (Refer note 3)</t>
  </si>
  <si>
    <t>Paid-up equity share capital ( Face value Rs. 5/- per share )</t>
  </si>
  <si>
    <t>Earnings per share (of Rs 5/- each) (not annualised) :</t>
  </si>
  <si>
    <t>(a) Basic - Rs</t>
  </si>
  <si>
    <t>(b) Diluted - Rs</t>
  </si>
  <si>
    <t>Total EBITDA Margin (%)</t>
  </si>
  <si>
    <t>Exceptional items - gain / (loss), net</t>
  </si>
  <si>
    <t xml:space="preserve"> - Current tax</t>
  </si>
  <si>
    <t xml:space="preserve"> - Deferred tax</t>
  </si>
  <si>
    <t xml:space="preserve"> - Tax relating to prior periods</t>
  </si>
  <si>
    <t>Total Debt*</t>
  </si>
  <si>
    <t>Consolidated</t>
  </si>
  <si>
    <t>Profit attributable to</t>
  </si>
  <si>
    <t>Owners of the Company</t>
  </si>
  <si>
    <t>Non-controlling interests</t>
  </si>
  <si>
    <t>Profit after tax for the year</t>
  </si>
  <si>
    <t>Other comprehensive (Loss) / income (OCI) attributable to</t>
  </si>
  <si>
    <t>UK &amp; Europe</t>
  </si>
  <si>
    <t>Total other comprehensive income for the year, net of taxes</t>
  </si>
  <si>
    <r>
      <t xml:space="preserve">Revenue from Operations </t>
    </r>
    <r>
      <rPr>
        <i/>
        <sz val="11"/>
        <color theme="1"/>
        <rFont val="Calibri"/>
        <family val="2"/>
        <scheme val="minor"/>
      </rPr>
      <t>($mn)</t>
    </r>
  </si>
  <si>
    <t>Value 
(In mn)</t>
  </si>
  <si>
    <t>No. of Clients with  Annual Billing &gt; USD 1mn</t>
  </si>
  <si>
    <t>% of business from Clients with potential annual billing &gt; USD 1mn</t>
  </si>
  <si>
    <t>USD mn</t>
  </si>
  <si>
    <t>Digital &amp; Application Engineering</t>
  </si>
  <si>
    <t>Data, Automation and AI</t>
  </si>
  <si>
    <t>Health &amp; Life Sciences</t>
  </si>
  <si>
    <t>Repeat Business %*</t>
  </si>
  <si>
    <t>* Indicates revenue excluding new logos acquired during last 12 months</t>
  </si>
  <si>
    <t>Oracle Cloud &amp; Enterprise Apps</t>
  </si>
  <si>
    <t>Government &amp; Education</t>
  </si>
  <si>
    <t xml:space="preserve">Sales &amp; Marketing </t>
  </si>
  <si>
    <t>Retail/ Consumer</t>
  </si>
  <si>
    <t>Digital Commerce &amp; Experience</t>
  </si>
  <si>
    <t>Manufacturing &amp; Technology</t>
  </si>
  <si>
    <t>No. of Clients with  Annual Billing &gt; USD 3 Mn</t>
  </si>
  <si>
    <t>*Forbes America's largest private companies</t>
  </si>
  <si>
    <t>Mastek Limited Consolidated (Unaudited)</t>
  </si>
  <si>
    <t>Unaudited Consolidated Financial Results</t>
  </si>
  <si>
    <t>Fortune 1000 Clients/Forbes *</t>
  </si>
  <si>
    <t>Financial Services**</t>
  </si>
  <si>
    <t>Total Comprehensive Income attributable to</t>
  </si>
  <si>
    <t>Total Comprehensive Income, net of taxes</t>
  </si>
  <si>
    <t>(Rs Crore)</t>
  </si>
  <si>
    <t>Diluted EPS (Rs)</t>
  </si>
  <si>
    <t>Cash &amp; Cash Equivalent (Rs Crore)</t>
  </si>
  <si>
    <t>Rs Crore</t>
  </si>
  <si>
    <t>Particulars (In Rs Lakhs, except EPS)</t>
  </si>
  <si>
    <t>Income Statement - Consolidated as per Ind AS (Rs Lakhs)</t>
  </si>
  <si>
    <t>** Financial Services includes consultancy/professional services</t>
  </si>
  <si>
    <t>Revenue Distribution by Industry (%)</t>
  </si>
  <si>
    <t>Revenue Distribution by Service Line (%)</t>
  </si>
  <si>
    <t>AMEA</t>
  </si>
  <si>
    <t>Revenue Distribution by Service Line</t>
  </si>
  <si>
    <t>* Previous Quarters have been restated as per latest terminology</t>
  </si>
  <si>
    <t>FY25</t>
  </si>
  <si>
    <t>Q1FY26</t>
  </si>
  <si>
    <t>* Prior quarter numbers are re-aligned as per revised definition</t>
  </si>
  <si>
    <t>Utilisation (%) (incl. Trainees)*</t>
  </si>
  <si>
    <t>Utilisation (%) (excl. Trainees)*</t>
  </si>
  <si>
    <t xml:space="preserve">Q2FY26 Investor Fact Sheet </t>
  </si>
  <si>
    <t>Q2FY26</t>
  </si>
  <si>
    <t>Q2FY25</t>
  </si>
  <si>
    <t>H1FY25</t>
  </si>
  <si>
    <t>H1FY26</t>
  </si>
  <si>
    <t>The above reported utilization is excluding leave. Utilization (after adjusting leave) is 87.5% (incl Trainees) in Q1FY26 vs 87.2% in Q1FY26 and 85.6% in Q2FY25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</si>
</sst>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 * #,##0.00_ ;_ * \-#,##0.00_ ;_ * &quot;-&quot;??_ ;_ @_ "/>
    <numFmt numFmtId="165" formatCode="_ * #,##0_ ;_ * \-#,##0_ ;_ * &quot;-&quot;??_ ;_ @_ "/>
    <numFmt numFmtId="166" formatCode="0.0%_);\(0.0%\)"/>
    <numFmt numFmtId="167" formatCode="_ * #,##0.0_ ;_ * \-#,##0.0_ ;_ * &quot;-&quot;??_ ;_ @_ "/>
    <numFmt numFmtId="168" formatCode="0.0%"/>
    <numFmt numFmtId="169" formatCode="#,##0.0_);\(#,##0.0\)"/>
    <numFmt numFmtId="170" formatCode="0_);\(0\)"/>
    <numFmt numFmtId="171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sz val="10"/>
      <name val="Courie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8"/>
      <name val="Calibri"/>
      <family val="2"/>
      <scheme val="minor"/>
    </font>
    <font>
      <b/>
      <i/>
      <sz val="6"/>
      <name val="Calibri"/>
      <family val="2"/>
      <scheme val="minor"/>
    </font>
    <font>
      <i/>
      <sz val="9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1689"/>
        <bgColor indexed="64"/>
      </patternFill>
    </fill>
    <fill>
      <patternFill patternType="solid">
        <fgColor rgb="FF0099A8"/>
        <bgColor indexed="64"/>
      </patternFill>
    </fill>
    <fill>
      <patternFill patternType="solid">
        <fgColor rgb="FF98979A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30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/>
    <xf numFmtId="0" fontId="1" fillId="0" borderId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0" fontId="4" fillId="0" borderId="0"/>
    <xf numFmtId="0" fontId="23" fillId="0" borderId="0"/>
  </cellStyleXfs>
  <cellXfs count="139">
    <xf numFmtId="0" fontId="0" fillId="0" borderId="0" xfId="0"/>
    <xf numFmtId="0" fontId="0" fillId="0" borderId="1" xfId="0" applyBorder="1"/>
    <xf numFmtId="0" fontId="3" fillId="0" borderId="0" xfId="0" applyFont="1"/>
    <xf numFmtId="0" fontId="3" fillId="0" borderId="1" xfId="2" applyFont="1" applyBorder="1" applyAlignment="1">
      <alignment horizontal="left" wrapText="1"/>
    </xf>
    <xf numFmtId="0" fontId="3" fillId="0" borderId="0" xfId="0" applyFont="1" applyAlignment="1">
      <alignment vertical="center"/>
    </xf>
    <xf numFmtId="0" fontId="2" fillId="0" borderId="0" xfId="2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4" xfId="0" applyFont="1" applyBorder="1"/>
    <xf numFmtId="0" fontId="5" fillId="0" borderId="4" xfId="0" applyFont="1" applyBorder="1"/>
    <xf numFmtId="166" fontId="6" fillId="0" borderId="4" xfId="0" applyNumberFormat="1" applyFont="1" applyBorder="1" applyAlignment="1">
      <alignment horizontal="left" indent="2"/>
    </xf>
    <xf numFmtId="0" fontId="6" fillId="0" borderId="4" xfId="0" applyFont="1" applyBorder="1" applyAlignment="1">
      <alignment horizontal="left" indent="2"/>
    </xf>
    <xf numFmtId="0" fontId="6" fillId="0" borderId="8" xfId="0" applyFont="1" applyBorder="1"/>
    <xf numFmtId="0" fontId="8" fillId="0" borderId="0" xfId="7" quotePrefix="1" applyFont="1" applyAlignment="1" applyProtection="1"/>
    <xf numFmtId="0" fontId="2" fillId="0" borderId="0" xfId="0" applyFont="1" applyAlignment="1">
      <alignment horizontal="center" wrapText="1"/>
    </xf>
    <xf numFmtId="0" fontId="6" fillId="0" borderId="1" xfId="2" applyFont="1" applyBorder="1"/>
    <xf numFmtId="0" fontId="6" fillId="0" borderId="0" xfId="2" applyFont="1" applyAlignment="1">
      <alignment wrapText="1"/>
    </xf>
    <xf numFmtId="0" fontId="9" fillId="0" borderId="0" xfId="2" quotePrefix="1" applyFont="1" applyAlignment="1">
      <alignment horizontal="left" vertical="center" wrapText="1"/>
    </xf>
    <xf numFmtId="0" fontId="6" fillId="0" borderId="1" xfId="2" applyFont="1" applyBorder="1" applyAlignment="1">
      <alignment wrapText="1"/>
    </xf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left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0" fillId="0" borderId="3" xfId="0" applyBorder="1"/>
    <xf numFmtId="0" fontId="0" fillId="0" borderId="3" xfId="2" applyFont="1" applyBorder="1" applyAlignment="1">
      <alignment horizontal="left" wrapText="1"/>
    </xf>
    <xf numFmtId="0" fontId="7" fillId="0" borderId="7" xfId="7" applyBorder="1" applyAlignment="1" applyProtection="1">
      <alignment horizontal="center"/>
    </xf>
    <xf numFmtId="166" fontId="6" fillId="0" borderId="4" xfId="0" applyNumberFormat="1" applyFont="1" applyBorder="1" applyAlignment="1">
      <alignment horizontal="left" indent="5"/>
    </xf>
    <xf numFmtId="168" fontId="0" fillId="0" borderId="1" xfId="0" applyNumberFormat="1" applyBorder="1"/>
    <xf numFmtId="167" fontId="0" fillId="0" borderId="1" xfId="1" applyNumberFormat="1" applyFont="1" applyBorder="1" applyAlignment="1">
      <alignment horizontal="right" vertical="top"/>
    </xf>
    <xf numFmtId="168" fontId="2" fillId="4" borderId="1" xfId="0" applyNumberFormat="1" applyFont="1" applyFill="1" applyBorder="1" applyAlignment="1">
      <alignment vertical="center" wrapText="1"/>
    </xf>
    <xf numFmtId="168" fontId="0" fillId="0" borderId="1" xfId="0" applyNumberFormat="1" applyBorder="1" applyAlignment="1">
      <alignment vertical="top"/>
    </xf>
    <xf numFmtId="165" fontId="2" fillId="4" borderId="1" xfId="0" applyNumberFormat="1" applyFont="1" applyFill="1" applyBorder="1" applyAlignment="1">
      <alignment vertical="center" wrapText="1"/>
    </xf>
    <xf numFmtId="0" fontId="2" fillId="0" borderId="0" xfId="0" applyFont="1"/>
    <xf numFmtId="0" fontId="6" fillId="0" borderId="1" xfId="2" applyFont="1" applyBorder="1" applyAlignment="1">
      <alignment vertical="top" wrapText="1"/>
    </xf>
    <xf numFmtId="0" fontId="0" fillId="0" borderId="0" xfId="0" applyAlignment="1">
      <alignment vertical="top"/>
    </xf>
    <xf numFmtId="0" fontId="12" fillId="0" borderId="0" xfId="2" applyFont="1" applyAlignment="1">
      <alignment wrapText="1"/>
    </xf>
    <xf numFmtId="0" fontId="6" fillId="0" borderId="3" xfId="0" applyFont="1" applyBorder="1" applyAlignment="1">
      <alignment vertical="top"/>
    </xf>
    <xf numFmtId="0" fontId="5" fillId="0" borderId="0" xfId="0" applyFont="1"/>
    <xf numFmtId="0" fontId="5" fillId="0" borderId="1" xfId="0" applyFont="1" applyBorder="1"/>
    <xf numFmtId="0" fontId="5" fillId="0" borderId="1" xfId="2" applyFont="1" applyBorder="1" applyAlignment="1">
      <alignment horizontal="left"/>
    </xf>
    <xf numFmtId="0" fontId="5" fillId="0" borderId="3" xfId="0" applyFont="1" applyBorder="1"/>
    <xf numFmtId="0" fontId="3" fillId="0" borderId="3" xfId="0" applyFont="1" applyBorder="1"/>
    <xf numFmtId="0" fontId="1" fillId="0" borderId="11" xfId="2" applyFont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168" fontId="0" fillId="0" borderId="1" xfId="14" applyNumberFormat="1" applyFont="1" applyFill="1" applyBorder="1"/>
    <xf numFmtId="171" fontId="0" fillId="0" borderId="0" xfId="0" applyNumberFormat="1"/>
    <xf numFmtId="168" fontId="0" fillId="0" borderId="0" xfId="14" applyNumberFormat="1" applyFont="1" applyBorder="1"/>
    <xf numFmtId="168" fontId="0" fillId="0" borderId="0" xfId="0" applyNumberFormat="1"/>
    <xf numFmtId="0" fontId="0" fillId="0" borderId="3" xfId="2" applyFont="1" applyBorder="1" applyAlignment="1">
      <alignment horizontal="left" wrapText="1" indent="2"/>
    </xf>
    <xf numFmtId="0" fontId="1" fillId="0" borderId="1" xfId="2" applyFont="1" applyBorder="1" applyAlignment="1">
      <alignment horizontal="left" wrapText="1"/>
    </xf>
    <xf numFmtId="0" fontId="1" fillId="0" borderId="3" xfId="2" applyFont="1" applyBorder="1" applyAlignment="1">
      <alignment horizontal="left" wrapText="1" indent="2"/>
    </xf>
    <xf numFmtId="0" fontId="13" fillId="0" borderId="0" xfId="0" applyFont="1"/>
    <xf numFmtId="0" fontId="5" fillId="0" borderId="4" xfId="0" applyFont="1" applyBorder="1" applyAlignment="1">
      <alignment vertical="top"/>
    </xf>
    <xf numFmtId="0" fontId="6" fillId="0" borderId="0" xfId="0" applyFont="1" applyAlignment="1">
      <alignment vertical="top"/>
    </xf>
    <xf numFmtId="168" fontId="0" fillId="0" borderId="0" xfId="14" applyNumberFormat="1" applyFont="1"/>
    <xf numFmtId="0" fontId="3" fillId="0" borderId="1" xfId="2" applyFont="1" applyBorder="1" applyAlignment="1">
      <alignment horizontal="left"/>
    </xf>
    <xf numFmtId="0" fontId="3" fillId="0" borderId="3" xfId="2" applyFont="1" applyBorder="1" applyAlignment="1">
      <alignment horizontal="left" wrapText="1"/>
    </xf>
    <xf numFmtId="0" fontId="1" fillId="0" borderId="1" xfId="2" applyFont="1" applyBorder="1" applyAlignment="1">
      <alignment horizontal="left" indent="2"/>
    </xf>
    <xf numFmtId="169" fontId="0" fillId="0" borderId="1" xfId="1" applyNumberFormat="1" applyFont="1" applyBorder="1" applyAlignment="1">
      <alignment horizontal="right" vertical="top"/>
    </xf>
    <xf numFmtId="0" fontId="6" fillId="0" borderId="7" xfId="0" applyFont="1" applyBorder="1"/>
    <xf numFmtId="0" fontId="5" fillId="0" borderId="7" xfId="0" applyFont="1" applyBorder="1" applyAlignment="1">
      <alignment vertical="top"/>
    </xf>
    <xf numFmtId="0" fontId="6" fillId="0" borderId="9" xfId="0" applyFont="1" applyBorder="1"/>
    <xf numFmtId="167" fontId="0" fillId="0" borderId="1" xfId="1" applyNumberFormat="1" applyFont="1" applyFill="1" applyBorder="1"/>
    <xf numFmtId="170" fontId="5" fillId="0" borderId="3" xfId="1" applyNumberFormat="1" applyFont="1" applyFill="1" applyBorder="1" applyAlignment="1">
      <alignment vertical="center" wrapText="1"/>
    </xf>
    <xf numFmtId="165" fontId="6" fillId="0" borderId="3" xfId="1" applyNumberFormat="1" applyFont="1" applyBorder="1" applyAlignment="1">
      <alignment vertical="top"/>
    </xf>
    <xf numFmtId="167" fontId="6" fillId="0" borderId="1" xfId="1" applyNumberFormat="1" applyFont="1" applyFill="1" applyBorder="1"/>
    <xf numFmtId="168" fontId="6" fillId="0" borderId="1" xfId="14" applyNumberFormat="1" applyFont="1" applyFill="1" applyBorder="1"/>
    <xf numFmtId="168" fontId="0" fillId="0" borderId="0" xfId="14" applyNumberFormat="1" applyFont="1" applyFill="1" applyBorder="1"/>
    <xf numFmtId="0" fontId="3" fillId="0" borderId="11" xfId="0" applyFont="1" applyBorder="1"/>
    <xf numFmtId="0" fontId="15" fillId="0" borderId="0" xfId="2" quotePrefix="1" applyFont="1" applyAlignment="1">
      <alignment horizontal="left" vertical="top" wrapText="1"/>
    </xf>
    <xf numFmtId="37" fontId="6" fillId="0" borderId="3" xfId="1" applyNumberFormat="1" applyFont="1" applyBorder="1" applyAlignment="1">
      <alignment vertical="top"/>
    </xf>
    <xf numFmtId="0" fontId="5" fillId="0" borderId="1" xfId="2" applyFont="1" applyBorder="1" applyAlignment="1">
      <alignment wrapText="1"/>
    </xf>
    <xf numFmtId="167" fontId="6" fillId="0" borderId="3" xfId="1" applyNumberFormat="1" applyFont="1" applyFill="1" applyBorder="1" applyAlignment="1">
      <alignment vertical="top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167" fontId="6" fillId="0" borderId="11" xfId="1" applyNumberFormat="1" applyFont="1" applyFill="1" applyBorder="1" applyAlignment="1">
      <alignment vertical="top"/>
    </xf>
    <xf numFmtId="37" fontId="6" fillId="0" borderId="1" xfId="1" applyNumberFormat="1" applyFont="1" applyBorder="1" applyAlignment="1">
      <alignment vertical="top"/>
    </xf>
    <xf numFmtId="37" fontId="5" fillId="0" borderId="1" xfId="1" applyNumberFormat="1" applyFont="1" applyBorder="1" applyAlignment="1">
      <alignment vertical="top"/>
    </xf>
    <xf numFmtId="37" fontId="5" fillId="0" borderId="1" xfId="1" applyNumberFormat="1" applyFont="1" applyFill="1" applyBorder="1" applyAlignment="1">
      <alignment vertical="top"/>
    </xf>
    <xf numFmtId="165" fontId="2" fillId="4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16" fillId="0" borderId="17" xfId="2" applyFont="1" applyBorder="1" applyAlignment="1">
      <alignment horizontal="left" vertical="top" wrapText="1"/>
    </xf>
    <xf numFmtId="0" fontId="17" fillId="0" borderId="18" xfId="2" applyFont="1" applyBorder="1" applyAlignment="1">
      <alignment horizontal="left" vertical="top" wrapText="1"/>
    </xf>
    <xf numFmtId="0" fontId="0" fillId="0" borderId="22" xfId="0" applyBorder="1"/>
    <xf numFmtId="171" fontId="0" fillId="0" borderId="1" xfId="0" applyNumberFormat="1" applyBorder="1"/>
    <xf numFmtId="169" fontId="3" fillId="0" borderId="1" xfId="1" applyNumberFormat="1" applyFont="1" applyBorder="1" applyAlignment="1">
      <alignment horizontal="right" vertical="top"/>
    </xf>
    <xf numFmtId="9" fontId="0" fillId="0" borderId="0" xfId="14" applyFont="1"/>
    <xf numFmtId="0" fontId="0" fillId="0" borderId="0" xfId="0" applyAlignment="1">
      <alignment horizontal="right"/>
    </xf>
    <xf numFmtId="165" fontId="6" fillId="0" borderId="1" xfId="1" applyNumberFormat="1" applyFont="1" applyBorder="1" applyAlignment="1">
      <alignment vertical="top"/>
    </xf>
    <xf numFmtId="165" fontId="0" fillId="0" borderId="0" xfId="1" applyNumberFormat="1" applyFont="1"/>
    <xf numFmtId="167" fontId="0" fillId="0" borderId="0" xfId="1" applyNumberFormat="1" applyFont="1" applyBorder="1"/>
    <xf numFmtId="0" fontId="18" fillId="0" borderId="0" xfId="2" applyFont="1" applyAlignment="1">
      <alignment vertical="top" wrapText="1"/>
    </xf>
    <xf numFmtId="165" fontId="0" fillId="0" borderId="1" xfId="1" applyNumberFormat="1" applyFont="1" applyFill="1" applyBorder="1"/>
    <xf numFmtId="165" fontId="0" fillId="0" borderId="1" xfId="1" applyNumberFormat="1" applyFont="1" applyFill="1" applyBorder="1" applyAlignment="1">
      <alignment vertical="top"/>
    </xf>
    <xf numFmtId="0" fontId="17" fillId="0" borderId="0" xfId="2" quotePrefix="1" applyFont="1" applyAlignment="1">
      <alignment vertical="top"/>
    </xf>
    <xf numFmtId="43" fontId="0" fillId="0" borderId="0" xfId="0" applyNumberFormat="1"/>
    <xf numFmtId="168" fontId="0" fillId="0" borderId="13" xfId="14" applyNumberFormat="1" applyFont="1" applyBorder="1"/>
    <xf numFmtId="168" fontId="0" fillId="0" borderId="14" xfId="14" applyNumberFormat="1" applyFont="1" applyBorder="1"/>
    <xf numFmtId="169" fontId="0" fillId="0" borderId="1" xfId="1" applyNumberFormat="1" applyFont="1" applyFill="1" applyBorder="1" applyAlignment="1">
      <alignment horizontal="right" vertical="top"/>
    </xf>
    <xf numFmtId="0" fontId="2" fillId="2" borderId="15" xfId="0" applyFont="1" applyFill="1" applyBorder="1" applyAlignment="1">
      <alignment horizontal="center" vertical="center" wrapText="1"/>
    </xf>
    <xf numFmtId="165" fontId="0" fillId="0" borderId="0" xfId="0" applyNumberFormat="1"/>
    <xf numFmtId="0" fontId="14" fillId="0" borderId="0" xfId="0" applyFont="1" applyAlignment="1">
      <alignment horizontal="right" vertical="center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19" fillId="0" borderId="0" xfId="2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17" fillId="0" borderId="14" xfId="2" applyFont="1" applyBorder="1" applyAlignment="1">
      <alignment horizontal="left" vertical="top" wrapText="1"/>
    </xf>
    <xf numFmtId="0" fontId="17" fillId="0" borderId="0" xfId="2" quotePrefix="1" applyFont="1" applyAlignment="1">
      <alignment horizontal="left"/>
    </xf>
    <xf numFmtId="0" fontId="16" fillId="0" borderId="17" xfId="2" quotePrefix="1" applyFont="1" applyBorder="1" applyAlignment="1">
      <alignment horizontal="left" vertical="top" wrapText="1"/>
    </xf>
    <xf numFmtId="0" fontId="16" fillId="0" borderId="19" xfId="2" quotePrefix="1" applyFont="1" applyBorder="1" applyAlignment="1">
      <alignment horizontal="left" vertical="top" wrapText="1"/>
    </xf>
    <xf numFmtId="0" fontId="17" fillId="0" borderId="0" xfId="2" applyFont="1" applyAlignment="1">
      <alignment horizontal="left" vertical="top" wrapText="1"/>
    </xf>
    <xf numFmtId="0" fontId="16" fillId="0" borderId="0" xfId="2" quotePrefix="1" applyFont="1" applyAlignment="1">
      <alignment horizontal="left" vertical="top" wrapText="1"/>
    </xf>
    <xf numFmtId="0" fontId="17" fillId="0" borderId="19" xfId="2" applyFont="1" applyBorder="1" applyAlignment="1">
      <alignment horizontal="left" vertical="top" wrapText="1"/>
    </xf>
    <xf numFmtId="0" fontId="2" fillId="4" borderId="20" xfId="0" applyFont="1" applyFill="1" applyBorder="1" applyAlignment="1">
      <alignment horizontal="left" vertical="center" wrapText="1"/>
    </xf>
    <xf numFmtId="0" fontId="2" fillId="4" borderId="21" xfId="0" applyFont="1" applyFill="1" applyBorder="1" applyAlignment="1">
      <alignment horizontal="left" vertical="center" wrapText="1"/>
    </xf>
    <xf numFmtId="0" fontId="16" fillId="0" borderId="14" xfId="2" quotePrefix="1" applyFont="1" applyBorder="1" applyAlignment="1">
      <alignment horizontal="left" vertical="top" wrapText="1"/>
    </xf>
    <xf numFmtId="0" fontId="17" fillId="0" borderId="14" xfId="2" applyFont="1" applyBorder="1" applyAlignment="1">
      <alignment horizontal="left" wrapText="1"/>
    </xf>
    <xf numFmtId="0" fontId="20" fillId="0" borderId="14" xfId="2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30">
    <cellStyle name="Comma" xfId="1" builtinId="3"/>
    <cellStyle name="Comma 13" xfId="4" xr:uid="{00000000-0005-0000-0000-000001000000}"/>
    <cellStyle name="Comma 13 2" xfId="19" xr:uid="{00000000-0005-0000-0000-000002000000}"/>
    <cellStyle name="Comma 13 4" xfId="9" xr:uid="{00000000-0005-0000-0000-000003000000}"/>
    <cellStyle name="Comma 13 4 2" xfId="21" xr:uid="{00000000-0005-0000-0000-000004000000}"/>
    <cellStyle name="Comma 18" xfId="10" xr:uid="{00000000-0005-0000-0000-000005000000}"/>
    <cellStyle name="Comma 2" xfId="3" xr:uid="{00000000-0005-0000-0000-000006000000}"/>
    <cellStyle name="Comma 2 2" xfId="8" xr:uid="{00000000-0005-0000-0000-000007000000}"/>
    <cellStyle name="Comma 2 2 2" xfId="23" xr:uid="{00000000-0005-0000-0000-000008000000}"/>
    <cellStyle name="Comma 2 3" xfId="26" xr:uid="{9384D651-872B-4FE3-9794-B9C6859D95B9}"/>
    <cellStyle name="Comma 3" xfId="18" xr:uid="{00000000-0005-0000-0000-000009000000}"/>
    <cellStyle name="Comma 3 2" xfId="22" xr:uid="{00000000-0005-0000-0000-00000A000000}"/>
    <cellStyle name="Comma 4" xfId="6" xr:uid="{00000000-0005-0000-0000-00000B000000}"/>
    <cellStyle name="Comma 4 2" xfId="20" xr:uid="{00000000-0005-0000-0000-00000C000000}"/>
    <cellStyle name="Hyperlink" xfId="7" builtinId="8"/>
    <cellStyle name="Hyperlink 2" xfId="15" xr:uid="{00000000-0005-0000-0000-00000E000000}"/>
    <cellStyle name="Normal" xfId="0" builtinId="0"/>
    <cellStyle name="Normal 2" xfId="2" xr:uid="{00000000-0005-0000-0000-000010000000}"/>
    <cellStyle name="Normal 2 2" xfId="24" xr:uid="{BF3C19F2-8613-420A-B5A8-DB19B383DD67}"/>
    <cellStyle name="Normal 2 2 2" xfId="28" xr:uid="{1F191E2F-0648-4AC3-B4DC-493C60286394}"/>
    <cellStyle name="Normal 2 3" xfId="27" xr:uid="{E5FA228F-EC12-4FE9-A3FD-701B41ECFFAB}"/>
    <cellStyle name="Normal 20" xfId="16" xr:uid="{00000000-0005-0000-0000-000011000000}"/>
    <cellStyle name="Normal 20 4" xfId="12" xr:uid="{00000000-0005-0000-0000-000012000000}"/>
    <cellStyle name="Normal 26" xfId="17" xr:uid="{00000000-0005-0000-0000-000013000000}"/>
    <cellStyle name="Normal 5" xfId="29" xr:uid="{DF307C0B-9433-4D59-BEE4-8931E40DF6C5}"/>
    <cellStyle name="Percent" xfId="14" builtinId="5"/>
    <cellStyle name="Percent 19" xfId="13" xr:uid="{00000000-0005-0000-0000-000015000000}"/>
    <cellStyle name="Percent 2" xfId="5" xr:uid="{00000000-0005-0000-0000-000016000000}"/>
    <cellStyle name="Percent 2 2" xfId="25" xr:uid="{A6C0F5F1-A75F-402C-AAC6-1B1D49963E9D}"/>
    <cellStyle name="Percent 20" xfId="11" xr:uid="{00000000-0005-0000-0000-000017000000}"/>
  </cellStyles>
  <dxfs count="0"/>
  <tableStyles count="0" defaultTableStyle="TableStyleMedium2" defaultPivotStyle="PivotStyleLight16"/>
  <colors>
    <mruColors>
      <color rgb="FF98979A"/>
      <color rgb="FF0099A8"/>
      <color rgb="FF001689"/>
      <color rgb="FF7BAD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0</xdr:row>
      <xdr:rowOff>171451</xdr:rowOff>
    </xdr:from>
    <xdr:to>
      <xdr:col>1</xdr:col>
      <xdr:colOff>952500</xdr:colOff>
      <xdr:row>3</xdr:row>
      <xdr:rowOff>2176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171451"/>
          <a:ext cx="885826" cy="421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76199</xdr:colOff>
      <xdr:row>0</xdr:row>
      <xdr:rowOff>120651</xdr:rowOff>
    </xdr:from>
    <xdr:to>
      <xdr:col>1</xdr:col>
      <xdr:colOff>1047750</xdr:colOff>
      <xdr:row>2</xdr:row>
      <xdr:rowOff>172557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449" y="120651"/>
          <a:ext cx="971551" cy="4202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171449</xdr:colOff>
      <xdr:row>0</xdr:row>
      <xdr:rowOff>114300</xdr:rowOff>
    </xdr:from>
    <xdr:to>
      <xdr:col>2</xdr:col>
      <xdr:colOff>717160</xdr:colOff>
      <xdr:row>2</xdr:row>
      <xdr:rowOff>156882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567" y="114300"/>
          <a:ext cx="1023828" cy="4235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8"/>
  <sheetViews>
    <sheetView showGridLines="0" tabSelected="1" zoomScaleNormal="100" workbookViewId="0"/>
  </sheetViews>
  <sheetFormatPr defaultColWidth="0" defaultRowHeight="14.5" zeroHeight="1" x14ac:dyDescent="0.35"/>
  <cols>
    <col min="1" max="1" width="3.1796875" style="7" customWidth="1"/>
    <col min="2" max="2" width="64.7265625" style="7" bestFit="1" customWidth="1"/>
    <col min="3" max="3" width="14.26953125" style="7" customWidth="1"/>
    <col min="4" max="4" width="12.453125" style="7" customWidth="1"/>
    <col min="5" max="16384" width="28.54296875" style="7" hidden="1"/>
  </cols>
  <sheetData>
    <row r="1" spans="2:11" customFormat="1" ht="15.5" x14ac:dyDescent="0.35">
      <c r="B1" s="109" t="s">
        <v>148</v>
      </c>
      <c r="C1" s="109"/>
      <c r="D1" s="4"/>
      <c r="E1" s="4"/>
      <c r="J1" s="4"/>
      <c r="K1" s="4"/>
    </row>
    <row r="2" spans="2:11" customFormat="1" ht="15.5" x14ac:dyDescent="0.35">
      <c r="B2" s="88"/>
      <c r="C2" s="88"/>
      <c r="D2" s="4"/>
      <c r="E2" s="4"/>
      <c r="J2" s="4"/>
      <c r="K2" s="4"/>
    </row>
    <row r="3" spans="2:11" customFormat="1" x14ac:dyDescent="0.35">
      <c r="B3" s="4"/>
      <c r="C3" s="4"/>
      <c r="D3" s="4"/>
      <c r="E3" s="4"/>
      <c r="J3" s="4"/>
      <c r="K3" s="4"/>
    </row>
    <row r="4" spans="2:11" ht="15" thickBot="1" x14ac:dyDescent="0.4"/>
    <row r="5" spans="2:11" ht="15" thickBot="1" x14ac:dyDescent="0.4">
      <c r="B5" s="110" t="s">
        <v>125</v>
      </c>
      <c r="C5" s="111"/>
    </row>
    <row r="6" spans="2:11" ht="15" thickBot="1" x14ac:dyDescent="0.4">
      <c r="B6" s="112" t="s">
        <v>17</v>
      </c>
      <c r="C6" s="113"/>
    </row>
    <row r="7" spans="2:11" x14ac:dyDescent="0.35">
      <c r="B7" s="8"/>
      <c r="C7" s="62"/>
    </row>
    <row r="8" spans="2:11" s="56" customFormat="1" x14ac:dyDescent="0.35">
      <c r="B8" s="55" t="s">
        <v>18</v>
      </c>
      <c r="C8" s="63" t="s">
        <v>99</v>
      </c>
    </row>
    <row r="9" spans="2:11" x14ac:dyDescent="0.35">
      <c r="B9" s="9" t="s">
        <v>55</v>
      </c>
      <c r="C9" s="25">
        <v>1</v>
      </c>
    </row>
    <row r="10" spans="2:11" x14ac:dyDescent="0.35">
      <c r="B10" s="11" t="s">
        <v>25</v>
      </c>
      <c r="C10" s="25">
        <v>1</v>
      </c>
    </row>
    <row r="11" spans="2:11" x14ac:dyDescent="0.35">
      <c r="B11" s="11" t="s">
        <v>24</v>
      </c>
      <c r="C11" s="25">
        <v>1</v>
      </c>
    </row>
    <row r="12" spans="2:11" x14ac:dyDescent="0.35">
      <c r="B12" s="10" t="s">
        <v>27</v>
      </c>
      <c r="C12" s="25">
        <v>1</v>
      </c>
    </row>
    <row r="13" spans="2:11" x14ac:dyDescent="0.35">
      <c r="B13" s="10" t="s">
        <v>42</v>
      </c>
      <c r="C13" s="25">
        <v>1</v>
      </c>
    </row>
    <row r="14" spans="2:11" x14ac:dyDescent="0.35">
      <c r="B14" s="11" t="s">
        <v>23</v>
      </c>
      <c r="C14" s="25">
        <v>1</v>
      </c>
    </row>
    <row r="15" spans="2:11" x14ac:dyDescent="0.35">
      <c r="B15" s="26" t="s">
        <v>57</v>
      </c>
      <c r="C15" s="25">
        <v>1</v>
      </c>
    </row>
    <row r="16" spans="2:11" x14ac:dyDescent="0.35">
      <c r="B16" s="26" t="s">
        <v>141</v>
      </c>
      <c r="C16" s="25">
        <v>1</v>
      </c>
    </row>
    <row r="17" spans="2:3" x14ac:dyDescent="0.35">
      <c r="B17" s="26" t="s">
        <v>21</v>
      </c>
      <c r="C17" s="25">
        <v>1</v>
      </c>
    </row>
    <row r="18" spans="2:3" x14ac:dyDescent="0.35">
      <c r="B18" s="26" t="s">
        <v>22</v>
      </c>
      <c r="C18" s="25">
        <v>1</v>
      </c>
    </row>
    <row r="19" spans="2:3" x14ac:dyDescent="0.35">
      <c r="B19" s="11" t="s">
        <v>26</v>
      </c>
      <c r="C19" s="25">
        <v>1</v>
      </c>
    </row>
    <row r="20" spans="2:3" x14ac:dyDescent="0.35">
      <c r="B20" s="20" t="s">
        <v>56</v>
      </c>
      <c r="C20" s="25">
        <v>1</v>
      </c>
    </row>
    <row r="21" spans="2:3" x14ac:dyDescent="0.35">
      <c r="B21" s="11" t="s">
        <v>19</v>
      </c>
      <c r="C21" s="25">
        <v>1</v>
      </c>
    </row>
    <row r="22" spans="2:3" x14ac:dyDescent="0.35">
      <c r="B22" s="10" t="s">
        <v>20</v>
      </c>
      <c r="C22" s="25">
        <v>1</v>
      </c>
    </row>
    <row r="23" spans="2:3" x14ac:dyDescent="0.35">
      <c r="B23" s="26" t="s">
        <v>71</v>
      </c>
      <c r="C23" s="25">
        <v>1</v>
      </c>
    </row>
    <row r="24" spans="2:3" x14ac:dyDescent="0.35">
      <c r="B24" s="26" t="s">
        <v>72</v>
      </c>
      <c r="C24" s="25">
        <v>1</v>
      </c>
    </row>
    <row r="25" spans="2:3" x14ac:dyDescent="0.35">
      <c r="B25" s="26" t="s">
        <v>51</v>
      </c>
      <c r="C25" s="25">
        <v>1</v>
      </c>
    </row>
    <row r="26" spans="2:3" x14ac:dyDescent="0.35">
      <c r="B26" s="26" t="s">
        <v>50</v>
      </c>
      <c r="C26" s="25">
        <v>1</v>
      </c>
    </row>
    <row r="27" spans="2:3" x14ac:dyDescent="0.35">
      <c r="B27" s="9" t="s">
        <v>136</v>
      </c>
      <c r="C27" s="25">
        <v>2</v>
      </c>
    </row>
    <row r="28" spans="2:3" ht="15" thickBot="1" x14ac:dyDescent="0.4">
      <c r="B28" s="12"/>
      <c r="C28" s="64"/>
    </row>
    <row r="29" spans="2:3" x14ac:dyDescent="0.35"/>
    <row r="33" spans="5:5" x14ac:dyDescent="0.35"/>
    <row r="38" spans="5:5" hidden="1" x14ac:dyDescent="0.35">
      <c r="E38" s="13"/>
    </row>
  </sheetData>
  <sheetProtection formatCells="0" formatColumns="0" formatRows="0" insertColumns="0" insertRows="0" insertHyperlinks="0" deleteColumns="0" deleteRows="0" sort="0" autoFilter="0" pivotTables="0"/>
  <mergeCells count="3">
    <mergeCell ref="B1:C1"/>
    <mergeCell ref="B5:C5"/>
    <mergeCell ref="B6:C6"/>
  </mergeCells>
  <hyperlinks>
    <hyperlink ref="C10" location="'Fin &amp; Ops Metrics'!B9" display="'Fin &amp; Ops Metrics'!B9" xr:uid="{00000000-0004-0000-0000-000000000000}"/>
    <hyperlink ref="C21:C27" location="'Operating Metrics'!A1" display="'Operating Metrics'!A1" xr:uid="{00000000-0004-0000-0000-000001000000}"/>
    <hyperlink ref="C27" location="'Income Statement'!F1" display="'Income Statement'!F1" xr:uid="{00000000-0004-0000-0000-000002000000}"/>
    <hyperlink ref="C11" location="'Fin &amp; Ops Metrics'!B22" display="'Fin &amp; Ops Metrics'!B22" xr:uid="{00000000-0004-0000-0000-000003000000}"/>
    <hyperlink ref="C12" location="'Fin &amp; Ops Metrics'!B29" display="'Fin &amp; Ops Metrics'!B29" xr:uid="{00000000-0004-0000-0000-000004000000}"/>
    <hyperlink ref="C13" location="'Fin &amp; Ops Metrics'!B37" display="'Fin &amp; Ops Metrics'!B37" xr:uid="{00000000-0004-0000-0000-000005000000}"/>
    <hyperlink ref="C14" location="'Fin &amp; Ops Metrics'!B44" display="'Fin &amp; Ops Metrics'!B44" xr:uid="{00000000-0004-0000-0000-000006000000}"/>
    <hyperlink ref="C15" location="'Fin &amp; Ops Metrics'!B46" display="'Fin &amp; Ops Metrics'!B46" xr:uid="{00000000-0004-0000-0000-000007000000}"/>
    <hyperlink ref="C16" location="'Fin &amp; Ops Metrics'!B52" display="'Fin &amp; Ops Metrics'!B52" xr:uid="{00000000-0004-0000-0000-000008000000}"/>
    <hyperlink ref="C17:C18" location="'Financial and Operating Metrics'!B56" display="'Financial and Operating Metrics'!B56" xr:uid="{00000000-0004-0000-0000-000009000000}"/>
    <hyperlink ref="C17" location="'Fin &amp; Ops Metrics'!B59" display="'Fin &amp; Ops Metrics'!B59" xr:uid="{00000000-0004-0000-0000-00000A000000}"/>
    <hyperlink ref="C18" location="'Fin &amp; Ops Metrics'!B64" display="'Fin &amp; Ops Metrics'!B64" xr:uid="{00000000-0004-0000-0000-00000B000000}"/>
    <hyperlink ref="C19" location="'Fin &amp; Ops Metrics'!B74" display="'Fin &amp; Ops Metrics'!B74" xr:uid="{00000000-0004-0000-0000-00000C000000}"/>
    <hyperlink ref="C20" location="'Fin &amp; Ops Metrics'!B81" display="'Fin &amp; Ops Metrics'!B81" xr:uid="{00000000-0004-0000-0000-00000D000000}"/>
    <hyperlink ref="C21" location="'Fin &amp; Ops Metrics'!B83" display="'Fin &amp; Ops Metrics'!B83" xr:uid="{00000000-0004-0000-0000-00000E000000}"/>
    <hyperlink ref="C22" location="'Fin &amp; Ops Metrics'!B102" display="'Fin &amp; Ops Metrics'!B102" xr:uid="{00000000-0004-0000-0000-00000F000000}"/>
    <hyperlink ref="C23" location="'Fin &amp; Ops Metrics'!B104" display="'Fin &amp; Ops Metrics'!B104" xr:uid="{00000000-0004-0000-0000-000010000000}"/>
    <hyperlink ref="C24" location="'Fin &amp; Ops Metrics'!B111" display="'Fin &amp; Ops Metrics'!B111" xr:uid="{00000000-0004-0000-0000-000011000000}"/>
    <hyperlink ref="C25" location="'Fin &amp; Ops Metrics'!B116" display="'Fin &amp; Ops Metrics'!B116" xr:uid="{00000000-0004-0000-0000-000012000000}"/>
    <hyperlink ref="C26" location="'Fin &amp; Ops Metrics'!B123" display="'Fin &amp; Ops Metrics'!B123" xr:uid="{00000000-0004-0000-0000-000013000000}"/>
    <hyperlink ref="C9" location="'Fin &amp; Ops Metrics'!B7" display="'Fin &amp; Ops Metrics'!B7" xr:uid="{00000000-0004-0000-0000-000014000000}"/>
  </hyperlinks>
  <pageMargins left="0.5" right="0.5" top="0.5" bottom="0.5" header="0.05" footer="0.25"/>
  <pageSetup paperSize="9" fitToHeight="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131"/>
  <sheetViews>
    <sheetView showGridLines="0" zoomScaleNormal="100" workbookViewId="0"/>
  </sheetViews>
  <sheetFormatPr defaultColWidth="9.81640625" defaultRowHeight="14.5" x14ac:dyDescent="0.35"/>
  <cols>
    <col min="1" max="1" width="3.1796875" customWidth="1"/>
    <col min="2" max="2" width="43" style="4" customWidth="1"/>
    <col min="3" max="5" width="10.7265625" customWidth="1"/>
    <col min="6" max="7" width="8.1796875" customWidth="1"/>
    <col min="8" max="8" width="8.7265625" customWidth="1"/>
  </cols>
  <sheetData>
    <row r="1" spans="2:11" x14ac:dyDescent="0.35">
      <c r="C1" s="4"/>
      <c r="D1" s="4"/>
      <c r="E1" s="4"/>
      <c r="G1" s="115" t="s">
        <v>148</v>
      </c>
      <c r="H1" s="115"/>
      <c r="I1" s="115"/>
      <c r="J1" s="4"/>
      <c r="K1" s="4"/>
    </row>
    <row r="2" spans="2:11" x14ac:dyDescent="0.35">
      <c r="C2" s="4"/>
      <c r="D2" s="4"/>
      <c r="E2" s="4"/>
      <c r="F2" s="4"/>
      <c r="G2" s="115"/>
      <c r="H2" s="115"/>
      <c r="I2" s="115"/>
      <c r="J2" s="4"/>
      <c r="K2" s="4"/>
    </row>
    <row r="4" spans="2:11" ht="15" thickBot="1" x14ac:dyDescent="0.4"/>
    <row r="5" spans="2:11" ht="15.75" customHeight="1" thickBot="1" x14ac:dyDescent="0.4">
      <c r="B5" s="110" t="s">
        <v>125</v>
      </c>
      <c r="C5" s="119"/>
      <c r="D5" s="119"/>
      <c r="E5" s="119"/>
      <c r="F5" s="119"/>
      <c r="G5" s="119"/>
      <c r="H5" s="119"/>
      <c r="I5" s="111"/>
    </row>
    <row r="6" spans="2:11" ht="15.75" customHeight="1" thickBot="1" x14ac:dyDescent="0.4">
      <c r="B6" s="14"/>
      <c r="C6" s="14"/>
      <c r="D6" s="14"/>
      <c r="E6" s="14"/>
    </row>
    <row r="7" spans="2:11" ht="15.75" customHeight="1" thickBot="1" x14ac:dyDescent="0.4">
      <c r="B7" s="110" t="s">
        <v>55</v>
      </c>
      <c r="C7" s="119"/>
      <c r="D7" s="119"/>
      <c r="E7" s="119"/>
      <c r="F7" s="119"/>
      <c r="G7" s="119"/>
      <c r="H7" s="119"/>
      <c r="I7" s="111"/>
    </row>
    <row r="8" spans="2:11" ht="15.75" customHeight="1" thickBot="1" x14ac:dyDescent="0.4">
      <c r="B8" s="14"/>
      <c r="C8" s="14"/>
      <c r="D8" s="14"/>
      <c r="E8" s="14"/>
    </row>
    <row r="9" spans="2:11" ht="15.75" customHeight="1" thickBot="1" x14ac:dyDescent="0.4">
      <c r="B9" s="120" t="s">
        <v>25</v>
      </c>
      <c r="C9" s="121"/>
      <c r="D9" s="121"/>
      <c r="E9" s="121"/>
      <c r="F9" s="121"/>
      <c r="G9" s="121"/>
      <c r="H9" s="121"/>
      <c r="I9" s="122"/>
    </row>
    <row r="10" spans="2:11" ht="15.75" customHeight="1" x14ac:dyDescent="0.35">
      <c r="B10" s="14"/>
      <c r="C10" s="14"/>
      <c r="D10" s="14"/>
      <c r="E10" s="14"/>
    </row>
    <row r="11" spans="2:11" ht="35.25" customHeight="1" x14ac:dyDescent="0.35">
      <c r="B11" s="123" t="s">
        <v>131</v>
      </c>
      <c r="C11" s="116" t="s">
        <v>149</v>
      </c>
      <c r="D11" s="116" t="s">
        <v>144</v>
      </c>
      <c r="E11" s="117" t="s">
        <v>150</v>
      </c>
      <c r="F11" s="116" t="s">
        <v>28</v>
      </c>
      <c r="G11" s="116"/>
      <c r="H11" s="116" t="s">
        <v>54</v>
      </c>
      <c r="I11" s="116"/>
    </row>
    <row r="12" spans="2:11" ht="18" customHeight="1" x14ac:dyDescent="0.35">
      <c r="B12" s="124"/>
      <c r="C12" s="116"/>
      <c r="D12" s="116"/>
      <c r="E12" s="118"/>
      <c r="F12" s="21" t="s">
        <v>29</v>
      </c>
      <c r="G12" s="21" t="s">
        <v>30</v>
      </c>
      <c r="H12" s="21" t="s">
        <v>29</v>
      </c>
      <c r="I12" s="21" t="s">
        <v>30</v>
      </c>
    </row>
    <row r="13" spans="2:11" ht="17.25" customHeight="1" x14ac:dyDescent="0.35">
      <c r="B13" s="1" t="s">
        <v>107</v>
      </c>
      <c r="C13" s="65">
        <v>108.19427138800049</v>
      </c>
      <c r="D13" s="65">
        <v>107.36399684140005</v>
      </c>
      <c r="E13" s="65">
        <v>103.5626494166999</v>
      </c>
      <c r="F13" s="47">
        <v>7.7332678647101805E-3</v>
      </c>
      <c r="G13" s="47">
        <f>C13/E13-1</f>
        <v>4.4722899591575382E-2</v>
      </c>
      <c r="H13" s="69">
        <v>1.8519628713795644E-3</v>
      </c>
      <c r="I13" s="69">
        <v>2.3432414072699803E-2</v>
      </c>
      <c r="K13" s="57"/>
    </row>
    <row r="14" spans="2:11" ht="17.25" customHeight="1" x14ac:dyDescent="0.35">
      <c r="B14" s="1" t="s">
        <v>3</v>
      </c>
      <c r="C14" s="65">
        <v>940.37</v>
      </c>
      <c r="D14" s="65">
        <v>914.7</v>
      </c>
      <c r="E14" s="65">
        <v>867.39</v>
      </c>
      <c r="F14" s="47">
        <v>2.8063846069749543E-2</v>
      </c>
      <c r="G14" s="47">
        <v>8.4137469880907201E-2</v>
      </c>
      <c r="H14" s="70"/>
      <c r="I14" s="70"/>
    </row>
    <row r="15" spans="2:11" ht="17.25" customHeight="1" x14ac:dyDescent="0.35">
      <c r="B15" s="1" t="s">
        <v>6</v>
      </c>
      <c r="C15" s="65">
        <v>955.46</v>
      </c>
      <c r="D15" s="65">
        <v>925.26</v>
      </c>
      <c r="E15" s="65">
        <v>872.43</v>
      </c>
      <c r="F15" s="47">
        <v>3.2639474309923644E-2</v>
      </c>
      <c r="G15" s="47">
        <v>9.5170959274669675E-2</v>
      </c>
      <c r="H15" s="70"/>
      <c r="I15" s="70"/>
    </row>
    <row r="16" spans="2:11" ht="17.25" customHeight="1" x14ac:dyDescent="0.35">
      <c r="B16" s="1" t="s">
        <v>2</v>
      </c>
      <c r="C16" s="65">
        <v>145.51</v>
      </c>
      <c r="D16" s="65">
        <v>137.32</v>
      </c>
      <c r="E16" s="65">
        <v>143.11869999999996</v>
      </c>
      <c r="F16" s="47">
        <v>5.9641712787649181E-2</v>
      </c>
      <c r="G16" s="47">
        <v>1.6708508391985344E-2</v>
      </c>
      <c r="H16" s="70"/>
      <c r="I16" s="70"/>
      <c r="J16" s="103"/>
    </row>
    <row r="17" spans="2:10" ht="17.25" customHeight="1" x14ac:dyDescent="0.35">
      <c r="B17" s="1" t="s">
        <v>60</v>
      </c>
      <c r="C17" s="65">
        <v>160.6</v>
      </c>
      <c r="D17" s="65">
        <v>147.88</v>
      </c>
      <c r="E17" s="65">
        <v>148.15869999999995</v>
      </c>
      <c r="F17" s="47">
        <v>8.6015688395996825E-2</v>
      </c>
      <c r="G17" s="47">
        <v>8.3972794037745047E-2</v>
      </c>
      <c r="H17" s="70"/>
      <c r="I17" s="70"/>
    </row>
    <row r="18" spans="2:10" ht="17.25" customHeight="1" x14ac:dyDescent="0.35">
      <c r="B18" s="1" t="s">
        <v>31</v>
      </c>
      <c r="C18" s="65">
        <v>97.449861300000009</v>
      </c>
      <c r="D18" s="65">
        <v>92.05</v>
      </c>
      <c r="E18" s="65">
        <v>128.65</v>
      </c>
      <c r="F18" s="47">
        <v>5.8662262900597728E-2</v>
      </c>
      <c r="G18" s="47">
        <v>-0.24251953905946366</v>
      </c>
      <c r="H18" s="70"/>
      <c r="I18" s="70"/>
      <c r="J18" s="57"/>
    </row>
    <row r="19" spans="2:10" x14ac:dyDescent="0.35">
      <c r="B19" s="1" t="s">
        <v>132</v>
      </c>
      <c r="C19" s="65">
        <v>31.238571635195534</v>
      </c>
      <c r="D19" s="65">
        <v>29.503055268319613</v>
      </c>
      <c r="E19" s="65">
        <v>41.220395409486578</v>
      </c>
      <c r="F19" s="104"/>
      <c r="G19" s="105"/>
    </row>
    <row r="20" spans="2:10" ht="15" thickBot="1" x14ac:dyDescent="0.4">
      <c r="B20" s="114"/>
      <c r="C20" s="114"/>
      <c r="D20" s="114"/>
      <c r="E20" s="114"/>
      <c r="F20" s="114"/>
      <c r="G20" s="114"/>
      <c r="H20" s="114"/>
      <c r="I20" s="114"/>
    </row>
    <row r="21" spans="2:10" ht="15" thickBot="1" x14ac:dyDescent="0.4">
      <c r="B21" s="120" t="s">
        <v>24</v>
      </c>
      <c r="C21" s="121"/>
      <c r="D21" s="121"/>
      <c r="E21" s="122"/>
    </row>
    <row r="22" spans="2:10" x14ac:dyDescent="0.35">
      <c r="B22" s="22" t="s">
        <v>36</v>
      </c>
      <c r="C22" s="21" t="s">
        <v>149</v>
      </c>
      <c r="D22" s="21" t="s">
        <v>144</v>
      </c>
      <c r="E22" s="21" t="s">
        <v>150</v>
      </c>
    </row>
    <row r="23" spans="2:10" x14ac:dyDescent="0.35">
      <c r="B23" s="1" t="s">
        <v>67</v>
      </c>
      <c r="C23" s="27">
        <v>0.15473696523708752</v>
      </c>
      <c r="D23" s="27">
        <v>0.15012572428118506</v>
      </c>
      <c r="E23" s="27">
        <v>0.16499925062543949</v>
      </c>
      <c r="F23" s="50"/>
    </row>
    <row r="24" spans="2:10" x14ac:dyDescent="0.35">
      <c r="B24" s="1" t="s">
        <v>93</v>
      </c>
      <c r="C24" s="27">
        <v>0.16808657609947039</v>
      </c>
      <c r="D24" s="27">
        <v>0.15982534638912305</v>
      </c>
      <c r="E24" s="27">
        <v>0.16982302305055988</v>
      </c>
    </row>
    <row r="25" spans="2:10" x14ac:dyDescent="0.35">
      <c r="B25" s="1" t="s">
        <v>34</v>
      </c>
      <c r="C25" s="27">
        <v>0.10199261224959706</v>
      </c>
      <c r="D25" s="27">
        <v>9.948555000756544E-2</v>
      </c>
      <c r="E25" s="27">
        <v>0.14746168747062802</v>
      </c>
      <c r="I25" s="57"/>
      <c r="J25" s="57"/>
    </row>
    <row r="26" spans="2:10" x14ac:dyDescent="0.35">
      <c r="B26" s="1" t="s">
        <v>35</v>
      </c>
      <c r="C26" s="100">
        <v>80</v>
      </c>
      <c r="D26" s="100">
        <v>82</v>
      </c>
      <c r="E26" s="100">
        <v>95</v>
      </c>
      <c r="I26" s="97"/>
      <c r="J26" s="97"/>
    </row>
    <row r="27" spans="2:10" ht="15" thickBot="1" x14ac:dyDescent="0.4">
      <c r="B27" s="17"/>
    </row>
    <row r="28" spans="2:10" ht="15" customHeight="1" thickBot="1" x14ac:dyDescent="0.4">
      <c r="B28" s="120" t="s">
        <v>27</v>
      </c>
      <c r="C28" s="121"/>
      <c r="D28" s="121"/>
      <c r="E28" s="122"/>
    </row>
    <row r="30" spans="2:10" ht="15" customHeight="1" x14ac:dyDescent="0.35">
      <c r="B30" s="22" t="s">
        <v>133</v>
      </c>
      <c r="C30" s="21" t="s">
        <v>149</v>
      </c>
      <c r="D30" s="21" t="s">
        <v>144</v>
      </c>
      <c r="E30" s="21" t="s">
        <v>150</v>
      </c>
    </row>
    <row r="31" spans="2:10" ht="29" x14ac:dyDescent="0.35">
      <c r="B31" s="18" t="s">
        <v>52</v>
      </c>
      <c r="C31" s="28">
        <v>656.1</v>
      </c>
      <c r="D31" s="28">
        <v>549</v>
      </c>
      <c r="E31" s="28">
        <v>390.51</v>
      </c>
      <c r="F31" s="57"/>
    </row>
    <row r="32" spans="2:10" x14ac:dyDescent="0.35">
      <c r="B32" s="18" t="s">
        <v>98</v>
      </c>
      <c r="C32" s="61">
        <v>-521.6</v>
      </c>
      <c r="D32" s="61">
        <v>-504.34</v>
      </c>
      <c r="E32" s="61">
        <v>-643.55999999999995</v>
      </c>
      <c r="F32" s="48"/>
    </row>
    <row r="33" spans="2:9" x14ac:dyDescent="0.35">
      <c r="B33" s="74" t="s">
        <v>16</v>
      </c>
      <c r="C33" s="93">
        <v>134.5</v>
      </c>
      <c r="D33" s="93">
        <v>44.660000000000025</v>
      </c>
      <c r="E33" s="93">
        <v>-253.04999999999995</v>
      </c>
    </row>
    <row r="34" spans="2:9" ht="15" customHeight="1" x14ac:dyDescent="0.35">
      <c r="B34" s="135" t="s">
        <v>68</v>
      </c>
      <c r="C34" s="135"/>
      <c r="D34" s="135"/>
      <c r="E34" s="135"/>
      <c r="F34" s="35"/>
    </row>
    <row r="35" spans="2:9" ht="15" thickBot="1" x14ac:dyDescent="0.4">
      <c r="B35" s="16"/>
      <c r="C35" s="16"/>
      <c r="D35" s="16"/>
      <c r="E35" s="16"/>
      <c r="F35" s="16"/>
    </row>
    <row r="36" spans="2:9" ht="15.65" customHeight="1" thickBot="1" x14ac:dyDescent="0.4">
      <c r="B36" s="120" t="s">
        <v>42</v>
      </c>
      <c r="C36" s="121"/>
      <c r="D36" s="121"/>
      <c r="E36" s="122"/>
    </row>
    <row r="37" spans="2:9" ht="15" customHeight="1" x14ac:dyDescent="0.35">
      <c r="B37" s="16"/>
      <c r="C37" s="16"/>
      <c r="D37" s="16"/>
      <c r="E37" s="16"/>
    </row>
    <row r="38" spans="2:9" ht="15" customHeight="1" x14ac:dyDescent="0.35">
      <c r="B38" s="22" t="s">
        <v>61</v>
      </c>
      <c r="C38" s="21" t="s">
        <v>149</v>
      </c>
      <c r="D38" s="21" t="s">
        <v>144</v>
      </c>
      <c r="E38" s="21" t="s">
        <v>150</v>
      </c>
    </row>
    <row r="39" spans="2:9" x14ac:dyDescent="0.35">
      <c r="B39" s="18" t="s">
        <v>134</v>
      </c>
      <c r="C39" s="106">
        <v>2484.3360126000002</v>
      </c>
      <c r="D39" s="106">
        <v>2347.9081216</v>
      </c>
      <c r="E39" s="61">
        <v>2194.6635633335345</v>
      </c>
      <c r="F39" s="49"/>
      <c r="G39" s="49"/>
      <c r="H39" s="49"/>
      <c r="I39" s="49"/>
    </row>
    <row r="40" spans="2:9" x14ac:dyDescent="0.35">
      <c r="B40" s="18" t="s">
        <v>111</v>
      </c>
      <c r="C40" s="68">
        <v>279.7912</v>
      </c>
      <c r="D40" s="68">
        <v>273.77659999999997</v>
      </c>
      <c r="E40" s="68">
        <v>261.90083992166046</v>
      </c>
      <c r="F40" s="49"/>
      <c r="G40" s="49"/>
      <c r="H40" s="98"/>
    </row>
    <row r="41" spans="2:9" x14ac:dyDescent="0.35">
      <c r="B41" s="126" t="s">
        <v>43</v>
      </c>
      <c r="C41" s="126"/>
      <c r="D41" s="126"/>
      <c r="E41" s="126"/>
      <c r="F41" s="126"/>
      <c r="G41" s="126"/>
      <c r="H41" s="126"/>
      <c r="I41" s="126"/>
    </row>
    <row r="42" spans="2:9" ht="15" thickBot="1" x14ac:dyDescent="0.4"/>
    <row r="43" spans="2:9" ht="15" thickBot="1" x14ac:dyDescent="0.4">
      <c r="B43" s="120" t="s">
        <v>23</v>
      </c>
      <c r="C43" s="121"/>
      <c r="D43" s="121"/>
      <c r="E43" s="122"/>
    </row>
    <row r="44" spans="2:9" x14ac:dyDescent="0.35">
      <c r="B44" s="5"/>
    </row>
    <row r="45" spans="2:9" ht="15" customHeight="1" x14ac:dyDescent="0.35">
      <c r="B45" s="22" t="s">
        <v>58</v>
      </c>
      <c r="C45" s="21" t="s">
        <v>149</v>
      </c>
      <c r="D45" s="21" t="s">
        <v>144</v>
      </c>
      <c r="E45" s="21" t="s">
        <v>150</v>
      </c>
    </row>
    <row r="46" spans="2:9" x14ac:dyDescent="0.35">
      <c r="B46" s="1" t="s">
        <v>105</v>
      </c>
      <c r="C46" s="69">
        <v>0.64468629705133806</v>
      </c>
      <c r="D46" s="69">
        <v>0.63757128767068649</v>
      </c>
      <c r="E46" s="69">
        <v>0.5592409412144479</v>
      </c>
    </row>
    <row r="47" spans="2:9" x14ac:dyDescent="0.35">
      <c r="B47" s="1" t="s">
        <v>1</v>
      </c>
      <c r="C47" s="69">
        <v>0.22647634715423468</v>
      </c>
      <c r="D47" s="69">
        <v>0.2310468946618171</v>
      </c>
      <c r="E47" s="69">
        <v>0.28161896955233501</v>
      </c>
    </row>
    <row r="48" spans="2:9" x14ac:dyDescent="0.35">
      <c r="B48" s="1" t="s">
        <v>140</v>
      </c>
      <c r="C48" s="69">
        <v>0.12883735579442718</v>
      </c>
      <c r="D48" s="69">
        <v>0.13138181766749649</v>
      </c>
      <c r="E48" s="69">
        <v>0.15934008923321688</v>
      </c>
    </row>
    <row r="49" spans="2:10" s="2" customFormat="1" x14ac:dyDescent="0.35">
      <c r="B49" s="22" t="s">
        <v>10</v>
      </c>
      <c r="C49" s="29">
        <v>1.0000000000000002</v>
      </c>
      <c r="D49" s="29">
        <v>1.0000000000000002</v>
      </c>
      <c r="E49" s="29">
        <v>0.99999999999999989</v>
      </c>
    </row>
    <row r="50" spans="2:10" x14ac:dyDescent="0.35">
      <c r="B50" s="127"/>
      <c r="C50" s="127"/>
      <c r="D50" s="102"/>
      <c r="E50" s="102"/>
      <c r="F50" s="102"/>
      <c r="G50" s="2"/>
      <c r="H50" s="102"/>
      <c r="I50" s="102"/>
    </row>
    <row r="51" spans="2:10" x14ac:dyDescent="0.35">
      <c r="B51" s="22" t="s">
        <v>139</v>
      </c>
      <c r="C51" s="21" t="s">
        <v>149</v>
      </c>
      <c r="D51" s="21" t="s">
        <v>144</v>
      </c>
      <c r="E51" s="21" t="s">
        <v>150</v>
      </c>
      <c r="G51" s="2"/>
    </row>
    <row r="52" spans="2:10" x14ac:dyDescent="0.35">
      <c r="B52" s="1" t="s">
        <v>112</v>
      </c>
      <c r="C52" s="69">
        <v>0.51140828411971895</v>
      </c>
      <c r="D52" s="69">
        <v>0.49199332476439983</v>
      </c>
      <c r="E52" s="69">
        <v>0.44669002629953308</v>
      </c>
      <c r="G52" s="2"/>
    </row>
    <row r="53" spans="2:10" x14ac:dyDescent="0.35">
      <c r="B53" s="1" t="s">
        <v>117</v>
      </c>
      <c r="C53" s="69">
        <v>0.25560534730514534</v>
      </c>
      <c r="D53" s="69">
        <v>0.27992101089515592</v>
      </c>
      <c r="E53" s="69">
        <v>0.3200071555592211</v>
      </c>
      <c r="G53" s="2"/>
    </row>
    <row r="54" spans="2:10" x14ac:dyDescent="0.35">
      <c r="B54" s="1" t="s">
        <v>121</v>
      </c>
      <c r="C54" s="69">
        <v>0.10832954638055751</v>
      </c>
      <c r="D54" s="69">
        <v>0.1058613209898063</v>
      </c>
      <c r="E54" s="69">
        <v>0.13497093694398027</v>
      </c>
      <c r="G54" s="2"/>
    </row>
    <row r="55" spans="2:10" x14ac:dyDescent="0.35">
      <c r="B55" s="1" t="s">
        <v>113</v>
      </c>
      <c r="C55" s="69">
        <v>0.12465682219457805</v>
      </c>
      <c r="D55" s="69">
        <v>0.1222243433506378</v>
      </c>
      <c r="E55" s="69">
        <v>9.833188119726563E-2</v>
      </c>
      <c r="G55" s="2"/>
    </row>
    <row r="56" spans="2:10" x14ac:dyDescent="0.35">
      <c r="B56" s="22" t="s">
        <v>10</v>
      </c>
      <c r="C56" s="29">
        <v>1</v>
      </c>
      <c r="D56" s="29">
        <v>1</v>
      </c>
      <c r="E56" s="29">
        <v>0.99999999999999989</v>
      </c>
      <c r="G56" s="2"/>
    </row>
    <row r="57" spans="2:10" x14ac:dyDescent="0.35">
      <c r="B57" s="127" t="s">
        <v>142</v>
      </c>
      <c r="C57" s="127"/>
      <c r="D57" s="89"/>
      <c r="E57" s="89"/>
      <c r="G57" s="2"/>
    </row>
    <row r="58" spans="2:10" x14ac:dyDescent="0.35">
      <c r="B58" s="22" t="s">
        <v>37</v>
      </c>
      <c r="C58" s="21" t="s">
        <v>149</v>
      </c>
      <c r="D58" s="21" t="s">
        <v>144</v>
      </c>
      <c r="E58" s="21" t="s">
        <v>150</v>
      </c>
      <c r="G58" s="2"/>
    </row>
    <row r="59" spans="2:10" x14ac:dyDescent="0.35">
      <c r="B59" s="1" t="s">
        <v>11</v>
      </c>
      <c r="C59" s="69">
        <v>0.39471362705101815</v>
      </c>
      <c r="D59" s="69">
        <v>0.39706673669735604</v>
      </c>
      <c r="E59" s="27">
        <v>0.41682411891724541</v>
      </c>
      <c r="G59" s="2"/>
    </row>
    <row r="60" spans="2:10" x14ac:dyDescent="0.35">
      <c r="B60" s="1" t="s">
        <v>12</v>
      </c>
      <c r="C60" s="69">
        <v>0.6052863729489818</v>
      </c>
      <c r="D60" s="69">
        <v>0.60293326330264385</v>
      </c>
      <c r="E60" s="27">
        <v>0.58317588108275464</v>
      </c>
      <c r="G60" s="2"/>
    </row>
    <row r="61" spans="2:10" s="2" customFormat="1" ht="14.5" customHeight="1" x14ac:dyDescent="0.35">
      <c r="B61" s="22" t="s">
        <v>10</v>
      </c>
      <c r="C61" s="29">
        <v>1</v>
      </c>
      <c r="D61" s="29">
        <v>1</v>
      </c>
      <c r="E61" s="29">
        <v>0.99999999999999989</v>
      </c>
    </row>
    <row r="62" spans="2:10" x14ac:dyDescent="0.35">
      <c r="B62" s="5"/>
      <c r="G62" s="2"/>
    </row>
    <row r="63" spans="2:10" x14ac:dyDescent="0.35">
      <c r="B63" s="22" t="s">
        <v>138</v>
      </c>
      <c r="C63" s="21" t="s">
        <v>149</v>
      </c>
      <c r="D63" s="21" t="s">
        <v>144</v>
      </c>
      <c r="E63" s="21" t="s">
        <v>150</v>
      </c>
      <c r="G63" s="2"/>
    </row>
    <row r="64" spans="2:10" x14ac:dyDescent="0.35">
      <c r="B64" s="1" t="s">
        <v>118</v>
      </c>
      <c r="C64" s="69">
        <v>0.39035341574548799</v>
      </c>
      <c r="D64" s="69">
        <v>0.39211894921805174</v>
      </c>
      <c r="E64" s="27">
        <v>0.40685926515709447</v>
      </c>
      <c r="G64" s="2"/>
      <c r="I64" s="50"/>
      <c r="J64" s="50"/>
    </row>
    <row r="65" spans="2:10" x14ac:dyDescent="0.35">
      <c r="B65" s="1" t="s">
        <v>114</v>
      </c>
      <c r="C65" s="69">
        <v>0.25345012864554856</v>
      </c>
      <c r="D65" s="69">
        <v>0.24952986049015463</v>
      </c>
      <c r="E65" s="27">
        <v>0.17903852983998644</v>
      </c>
      <c r="G65" s="2"/>
      <c r="I65" s="50"/>
      <c r="J65" s="50"/>
    </row>
    <row r="66" spans="2:10" x14ac:dyDescent="0.35">
      <c r="B66" s="1" t="s">
        <v>120</v>
      </c>
      <c r="C66" s="69">
        <v>0.112576106132614</v>
      </c>
      <c r="D66" s="69">
        <v>0.11656888277164087</v>
      </c>
      <c r="E66" s="27">
        <v>0.14370589642910417</v>
      </c>
      <c r="G66" s="2"/>
      <c r="I66" s="50"/>
      <c r="J66" s="50"/>
    </row>
    <row r="67" spans="2:10" x14ac:dyDescent="0.35">
      <c r="B67" s="1" t="s">
        <v>122</v>
      </c>
      <c r="C67" s="69">
        <v>0.11772982750926625</v>
      </c>
      <c r="D67" s="69">
        <v>0.12268961885294394</v>
      </c>
      <c r="E67" s="27">
        <v>0.14096835551259762</v>
      </c>
      <c r="G67" s="2"/>
      <c r="I67" s="50"/>
      <c r="J67" s="50"/>
    </row>
    <row r="68" spans="2:10" x14ac:dyDescent="0.35">
      <c r="B68" s="1" t="s">
        <v>128</v>
      </c>
      <c r="C68" s="69">
        <v>0.12619052196708344</v>
      </c>
      <c r="D68" s="69">
        <v>0.11909268866720892</v>
      </c>
      <c r="E68" s="27">
        <v>0.12942795306121732</v>
      </c>
      <c r="G68" s="2"/>
      <c r="I68" s="50"/>
      <c r="J68" s="50"/>
    </row>
    <row r="69" spans="2:10" x14ac:dyDescent="0.35">
      <c r="B69" s="22" t="s">
        <v>10</v>
      </c>
      <c r="C69" s="29">
        <v>0.99999999999999989</v>
      </c>
      <c r="D69" s="29">
        <v>0.99999999999999989</v>
      </c>
      <c r="E69" s="29">
        <v>0.99999999999999989</v>
      </c>
      <c r="G69" s="2"/>
      <c r="H69" s="50"/>
      <c r="I69" s="50"/>
      <c r="J69" s="50"/>
    </row>
    <row r="70" spans="2:10" ht="11.15" customHeight="1" x14ac:dyDescent="0.35">
      <c r="B70" s="134" t="s">
        <v>142</v>
      </c>
      <c r="C70" s="134"/>
      <c r="D70" s="134"/>
      <c r="E70" s="134"/>
      <c r="G70" s="2"/>
      <c r="H70" s="50"/>
    </row>
    <row r="71" spans="2:10" x14ac:dyDescent="0.35">
      <c r="B71" s="130" t="s">
        <v>137</v>
      </c>
      <c r="C71" s="130"/>
      <c r="D71" s="130"/>
      <c r="E71" s="130"/>
      <c r="G71" s="2"/>
    </row>
    <row r="72" spans="2:10" ht="15" thickBot="1" x14ac:dyDescent="0.4">
      <c r="B72"/>
      <c r="G72" s="2"/>
    </row>
    <row r="73" spans="2:10" ht="15" thickBot="1" x14ac:dyDescent="0.4">
      <c r="B73" s="120" t="s">
        <v>26</v>
      </c>
      <c r="C73" s="121"/>
      <c r="D73" s="122"/>
    </row>
    <row r="74" spans="2:10" ht="15" customHeight="1" x14ac:dyDescent="0.35">
      <c r="B74" s="5"/>
    </row>
    <row r="75" spans="2:10" ht="14.5" customHeight="1" x14ac:dyDescent="0.35">
      <c r="B75" s="132" t="s">
        <v>62</v>
      </c>
      <c r="C75" s="117" t="s">
        <v>108</v>
      </c>
      <c r="D75" s="117" t="s">
        <v>108</v>
      </c>
    </row>
    <row r="76" spans="2:10" ht="14.5" customHeight="1" x14ac:dyDescent="0.35">
      <c r="B76" s="133"/>
      <c r="C76" s="118"/>
      <c r="D76" s="118"/>
    </row>
    <row r="77" spans="2:10" ht="15" customHeight="1" x14ac:dyDescent="0.35">
      <c r="B77" s="91" t="s">
        <v>33</v>
      </c>
      <c r="C77" s="92">
        <v>22</v>
      </c>
      <c r="D77" s="92">
        <v>113.2</v>
      </c>
      <c r="E77" s="48"/>
    </row>
    <row r="78" spans="2:10" x14ac:dyDescent="0.35">
      <c r="B78" s="91" t="s">
        <v>32</v>
      </c>
      <c r="C78" s="92">
        <v>6.7</v>
      </c>
      <c r="D78" s="92">
        <v>88.1</v>
      </c>
      <c r="E78" s="48"/>
    </row>
    <row r="79" spans="2:10" ht="15" customHeight="1" thickBot="1" x14ac:dyDescent="0.4">
      <c r="B79" s="5"/>
    </row>
    <row r="80" spans="2:10" ht="15.75" customHeight="1" thickBot="1" x14ac:dyDescent="0.4">
      <c r="B80" s="110" t="s">
        <v>56</v>
      </c>
      <c r="C80" s="119"/>
      <c r="D80" s="119"/>
      <c r="E80" s="111"/>
    </row>
    <row r="81" spans="2:12" ht="15.75" customHeight="1" thickBot="1" x14ac:dyDescent="0.4">
      <c r="B81" s="6"/>
      <c r="C81" s="6"/>
      <c r="D81" s="6"/>
      <c r="F81" s="6"/>
      <c r="G81" s="6"/>
      <c r="H81" s="6"/>
      <c r="I81" s="6"/>
    </row>
    <row r="82" spans="2:12" ht="15" thickBot="1" x14ac:dyDescent="0.4">
      <c r="B82" s="120" t="s">
        <v>19</v>
      </c>
      <c r="C82" s="121"/>
      <c r="D82" s="121"/>
      <c r="E82" s="122"/>
    </row>
    <row r="83" spans="2:12" x14ac:dyDescent="0.35">
      <c r="B83" s="5"/>
      <c r="E83" s="6"/>
    </row>
    <row r="84" spans="2:12" x14ac:dyDescent="0.35">
      <c r="B84" s="22" t="s">
        <v>41</v>
      </c>
      <c r="C84" s="21" t="s">
        <v>149</v>
      </c>
      <c r="D84" s="21" t="s">
        <v>144</v>
      </c>
      <c r="E84" s="21" t="s">
        <v>150</v>
      </c>
    </row>
    <row r="85" spans="2:12" s="34" customFormat="1" ht="15" customHeight="1" x14ac:dyDescent="0.35">
      <c r="B85" s="33" t="s">
        <v>13</v>
      </c>
      <c r="C85" s="101">
        <v>425</v>
      </c>
      <c r="D85" s="101">
        <v>442</v>
      </c>
      <c r="E85" s="101">
        <v>520</v>
      </c>
      <c r="J85"/>
      <c r="L85"/>
    </row>
    <row r="86" spans="2:12" x14ac:dyDescent="0.35">
      <c r="B86" s="15" t="s">
        <v>14</v>
      </c>
      <c r="C86" s="101">
        <v>314</v>
      </c>
      <c r="D86" s="101">
        <v>323</v>
      </c>
      <c r="E86" s="101">
        <v>380</v>
      </c>
    </row>
    <row r="87" spans="2:12" ht="15" customHeight="1" x14ac:dyDescent="0.35">
      <c r="B87" s="15" t="s">
        <v>15</v>
      </c>
      <c r="C87" s="101">
        <v>13</v>
      </c>
      <c r="D87" s="101">
        <v>12</v>
      </c>
      <c r="E87" s="101">
        <v>14</v>
      </c>
    </row>
    <row r="88" spans="2:12" s="34" customFormat="1" x14ac:dyDescent="0.35">
      <c r="B88" s="33" t="s">
        <v>109</v>
      </c>
      <c r="C88" s="101">
        <v>74</v>
      </c>
      <c r="D88" s="101">
        <v>75</v>
      </c>
      <c r="E88" s="101">
        <v>78</v>
      </c>
      <c r="J88"/>
      <c r="L88"/>
    </row>
    <row r="89" spans="2:12" x14ac:dyDescent="0.35">
      <c r="B89" s="15" t="s">
        <v>123</v>
      </c>
      <c r="C89" s="101">
        <v>29</v>
      </c>
      <c r="D89" s="101">
        <v>28</v>
      </c>
      <c r="E89" s="101">
        <v>23</v>
      </c>
    </row>
    <row r="90" spans="2:12" x14ac:dyDescent="0.35">
      <c r="B90" s="15" t="s">
        <v>127</v>
      </c>
      <c r="C90" s="101">
        <v>33</v>
      </c>
      <c r="D90" s="101">
        <v>32</v>
      </c>
      <c r="E90" s="101">
        <v>36</v>
      </c>
    </row>
    <row r="91" spans="2:12" x14ac:dyDescent="0.35">
      <c r="B91" s="131" t="s">
        <v>124</v>
      </c>
      <c r="C91" s="131"/>
      <c r="D91" s="131"/>
      <c r="E91" s="131"/>
    </row>
    <row r="92" spans="2:12" x14ac:dyDescent="0.35">
      <c r="B92" s="22" t="s">
        <v>38</v>
      </c>
      <c r="C92" s="21" t="s">
        <v>149</v>
      </c>
      <c r="D92" s="21" t="s">
        <v>144</v>
      </c>
      <c r="E92" s="21" t="s">
        <v>150</v>
      </c>
    </row>
    <row r="93" spans="2:12" x14ac:dyDescent="0.35">
      <c r="B93" s="15" t="s">
        <v>39</v>
      </c>
      <c r="C93" s="27">
        <v>0.35267934375250276</v>
      </c>
      <c r="D93" s="27">
        <v>0.34709499542057198</v>
      </c>
      <c r="E93" s="27">
        <v>0.28527361829482062</v>
      </c>
    </row>
    <row r="94" spans="2:12" x14ac:dyDescent="0.35">
      <c r="B94" s="15" t="s">
        <v>40</v>
      </c>
      <c r="C94" s="27">
        <v>0.46569036616931575</v>
      </c>
      <c r="D94" s="27">
        <v>0.45123181868466977</v>
      </c>
      <c r="E94" s="27">
        <v>0.39903912213389225</v>
      </c>
    </row>
    <row r="95" spans="2:12" x14ac:dyDescent="0.35">
      <c r="B95" s="128"/>
      <c r="C95" s="128"/>
      <c r="D95" s="128"/>
      <c r="E95" s="128"/>
    </row>
    <row r="96" spans="2:12" x14ac:dyDescent="0.35">
      <c r="B96" s="22" t="s">
        <v>64</v>
      </c>
      <c r="C96" s="21" t="s">
        <v>149</v>
      </c>
      <c r="D96" s="21" t="s">
        <v>144</v>
      </c>
      <c r="E96" s="21" t="s">
        <v>150</v>
      </c>
    </row>
    <row r="97" spans="2:8" x14ac:dyDescent="0.35">
      <c r="B97" s="15" t="s">
        <v>115</v>
      </c>
      <c r="C97" s="27">
        <v>0.96394457062069761</v>
      </c>
      <c r="D97" s="27">
        <v>0.96433619831835915</v>
      </c>
      <c r="E97" s="27">
        <v>0.91631707414002705</v>
      </c>
      <c r="F97" s="54"/>
    </row>
    <row r="98" spans="2:8" ht="29" x14ac:dyDescent="0.35">
      <c r="B98" s="18" t="s">
        <v>110</v>
      </c>
      <c r="C98" s="30">
        <v>0.83353885116788673</v>
      </c>
      <c r="D98" s="30">
        <v>0.83622733421638329</v>
      </c>
      <c r="E98" s="30">
        <v>0.79698724226333229</v>
      </c>
    </row>
    <row r="99" spans="2:8" ht="14.5" customHeight="1" x14ac:dyDescent="0.35">
      <c r="B99" s="125" t="s">
        <v>116</v>
      </c>
      <c r="C99" s="125"/>
      <c r="D99" s="125"/>
      <c r="E99" s="125"/>
    </row>
    <row r="100" spans="2:8" ht="15" thickBot="1" x14ac:dyDescent="0.4">
      <c r="B100" s="90"/>
      <c r="C100" s="90"/>
      <c r="D100" s="90"/>
      <c r="E100" s="90"/>
    </row>
    <row r="101" spans="2:8" ht="15" thickBot="1" x14ac:dyDescent="0.4">
      <c r="B101" s="120" t="s">
        <v>20</v>
      </c>
      <c r="C101" s="121"/>
      <c r="D101" s="121"/>
      <c r="E101" s="122"/>
    </row>
    <row r="102" spans="2:8" x14ac:dyDescent="0.35">
      <c r="B102" s="5"/>
    </row>
    <row r="103" spans="2:8" x14ac:dyDescent="0.35">
      <c r="B103" s="22" t="s">
        <v>69</v>
      </c>
      <c r="C103" s="21" t="s">
        <v>149</v>
      </c>
      <c r="D103" s="21" t="s">
        <v>144</v>
      </c>
      <c r="E103" s="21" t="s">
        <v>150</v>
      </c>
    </row>
    <row r="104" spans="2:8" x14ac:dyDescent="0.35">
      <c r="B104" s="15" t="s">
        <v>0</v>
      </c>
      <c r="C104" s="100">
        <v>2285.1269238860755</v>
      </c>
      <c r="D104" s="100">
        <v>2226.7503423108833</v>
      </c>
      <c r="E104" s="100">
        <v>2269.8182783818156</v>
      </c>
    </row>
    <row r="105" spans="2:8" ht="15" customHeight="1" x14ac:dyDescent="0.35">
      <c r="B105" s="15" t="s">
        <v>1</v>
      </c>
      <c r="C105" s="100">
        <v>1059.5044602084049</v>
      </c>
      <c r="D105" s="100">
        <v>1059.6662810530561</v>
      </c>
      <c r="E105" s="100">
        <v>1233.365338594389</v>
      </c>
    </row>
    <row r="106" spans="2:8" x14ac:dyDescent="0.35">
      <c r="B106" s="15" t="s">
        <v>140</v>
      </c>
      <c r="C106" s="100">
        <v>790.14409765112225</v>
      </c>
      <c r="D106" s="100">
        <v>837.47401771056559</v>
      </c>
      <c r="E106" s="100">
        <v>1202.441093011955</v>
      </c>
    </row>
    <row r="107" spans="2:8" x14ac:dyDescent="0.35">
      <c r="B107" s="15" t="s">
        <v>44</v>
      </c>
      <c r="C107" s="100">
        <v>632.22451825439725</v>
      </c>
      <c r="D107" s="100">
        <v>700.10935892549526</v>
      </c>
      <c r="E107" s="100">
        <v>799.37529001184078</v>
      </c>
    </row>
    <row r="108" spans="2:8" x14ac:dyDescent="0.35">
      <c r="B108" s="22" t="s">
        <v>10</v>
      </c>
      <c r="C108" s="87">
        <v>4767</v>
      </c>
      <c r="D108" s="87">
        <v>4824</v>
      </c>
      <c r="E108" s="87">
        <v>5505</v>
      </c>
    </row>
    <row r="109" spans="2:8" x14ac:dyDescent="0.35">
      <c r="B109" s="72"/>
    </row>
    <row r="110" spans="2:8" x14ac:dyDescent="0.35">
      <c r="B110" s="22" t="s">
        <v>70</v>
      </c>
      <c r="C110" s="21" t="s">
        <v>149</v>
      </c>
      <c r="D110" s="21" t="s">
        <v>144</v>
      </c>
      <c r="E110" s="21" t="s">
        <v>150</v>
      </c>
    </row>
    <row r="111" spans="2:8" x14ac:dyDescent="0.35">
      <c r="B111" s="15" t="s">
        <v>45</v>
      </c>
      <c r="C111" s="100">
        <v>1550</v>
      </c>
      <c r="D111" s="100">
        <v>1562</v>
      </c>
      <c r="E111" s="100">
        <v>1684</v>
      </c>
    </row>
    <row r="112" spans="2:8" x14ac:dyDescent="0.35">
      <c r="B112" s="15" t="s">
        <v>46</v>
      </c>
      <c r="C112" s="100">
        <v>3217</v>
      </c>
      <c r="D112" s="100">
        <v>3262</v>
      </c>
      <c r="E112" s="100">
        <v>3821</v>
      </c>
      <c r="F112" s="94"/>
      <c r="G112" s="94"/>
      <c r="H112" s="94"/>
    </row>
    <row r="113" spans="2:8" x14ac:dyDescent="0.35">
      <c r="B113" s="22" t="s">
        <v>10</v>
      </c>
      <c r="C113" s="87">
        <v>4767</v>
      </c>
      <c r="D113" s="87">
        <v>4824</v>
      </c>
      <c r="E113" s="87">
        <v>5505</v>
      </c>
    </row>
    <row r="114" spans="2:8" x14ac:dyDescent="0.35">
      <c r="B114" s="5"/>
    </row>
    <row r="115" spans="2:8" x14ac:dyDescent="0.35">
      <c r="B115" s="22" t="s">
        <v>66</v>
      </c>
      <c r="C115" s="21" t="s">
        <v>149</v>
      </c>
      <c r="D115" s="21" t="s">
        <v>144</v>
      </c>
      <c r="E115" s="21" t="s">
        <v>150</v>
      </c>
    </row>
    <row r="116" spans="2:8" x14ac:dyDescent="0.35">
      <c r="B116" s="15" t="s">
        <v>47</v>
      </c>
      <c r="C116" s="100">
        <v>4101</v>
      </c>
      <c r="D116" s="100">
        <v>4135</v>
      </c>
      <c r="E116" s="100">
        <v>4766</v>
      </c>
      <c r="G116" s="108"/>
    </row>
    <row r="117" spans="2:8" x14ac:dyDescent="0.35">
      <c r="B117" s="15" t="s">
        <v>48</v>
      </c>
      <c r="C117" s="100">
        <v>102</v>
      </c>
      <c r="D117" s="100">
        <v>105</v>
      </c>
      <c r="E117" s="100">
        <v>125</v>
      </c>
      <c r="G117" s="108"/>
    </row>
    <row r="118" spans="2:8" x14ac:dyDescent="0.35">
      <c r="B118" s="15" t="s">
        <v>119</v>
      </c>
      <c r="C118" s="100">
        <v>271</v>
      </c>
      <c r="D118" s="100">
        <v>282</v>
      </c>
      <c r="E118" s="100">
        <v>280</v>
      </c>
      <c r="G118" s="108"/>
    </row>
    <row r="119" spans="2:8" x14ac:dyDescent="0.35">
      <c r="B119" s="15" t="s">
        <v>49</v>
      </c>
      <c r="C119" s="100">
        <v>293</v>
      </c>
      <c r="D119" s="100">
        <v>302</v>
      </c>
      <c r="E119" s="100">
        <v>334</v>
      </c>
      <c r="F119" s="94"/>
      <c r="G119" s="108"/>
      <c r="H119" s="94"/>
    </row>
    <row r="120" spans="2:8" x14ac:dyDescent="0.35">
      <c r="B120" s="22" t="s">
        <v>10</v>
      </c>
      <c r="C120" s="31">
        <v>4767</v>
      </c>
      <c r="D120" s="31">
        <v>4824</v>
      </c>
      <c r="E120" s="31">
        <v>5505</v>
      </c>
    </row>
    <row r="121" spans="2:8" x14ac:dyDescent="0.35">
      <c r="B121" s="125" t="s">
        <v>145</v>
      </c>
      <c r="C121" s="125"/>
      <c r="D121" s="125"/>
      <c r="E121" s="125"/>
    </row>
    <row r="122" spans="2:8" x14ac:dyDescent="0.35">
      <c r="B122" s="22" t="s">
        <v>65</v>
      </c>
      <c r="C122" s="21" t="s">
        <v>149</v>
      </c>
      <c r="D122" s="21" t="s">
        <v>144</v>
      </c>
      <c r="E122" s="21" t="s">
        <v>150</v>
      </c>
    </row>
    <row r="123" spans="2:8" x14ac:dyDescent="0.35">
      <c r="B123" s="15" t="s">
        <v>53</v>
      </c>
      <c r="C123" s="27">
        <v>0.27459618208516889</v>
      </c>
      <c r="D123" s="27">
        <v>0.27757048092868991</v>
      </c>
      <c r="E123" s="27">
        <v>0.28247048138056313</v>
      </c>
    </row>
    <row r="124" spans="2:8" x14ac:dyDescent="0.35">
      <c r="B124" s="15" t="s">
        <v>63</v>
      </c>
      <c r="C124" s="27">
        <v>0.185</v>
      </c>
      <c r="D124" s="27">
        <v>0.19500000000000001</v>
      </c>
      <c r="E124" s="27">
        <v>0.20100000000000001</v>
      </c>
    </row>
    <row r="125" spans="2:8" x14ac:dyDescent="0.35">
      <c r="B125" s="15" t="s">
        <v>146</v>
      </c>
      <c r="C125" s="27">
        <v>0.81810000000000005</v>
      </c>
      <c r="D125" s="27">
        <v>0.81493899999999997</v>
      </c>
      <c r="E125" s="27">
        <v>0.78400000000000003</v>
      </c>
    </row>
    <row r="126" spans="2:8" x14ac:dyDescent="0.35">
      <c r="B126" s="15" t="s">
        <v>147</v>
      </c>
      <c r="C126" s="27">
        <v>0.8337</v>
      </c>
      <c r="D126" s="27">
        <v>0.83056600000000003</v>
      </c>
      <c r="E126" s="27">
        <v>0.80400000000000005</v>
      </c>
    </row>
    <row r="127" spans="2:8" ht="27" customHeight="1" x14ac:dyDescent="0.35">
      <c r="B127" s="136" t="s">
        <v>153</v>
      </c>
      <c r="C127" s="136"/>
      <c r="D127" s="136"/>
      <c r="E127" s="136"/>
      <c r="F127" s="99"/>
      <c r="G127" s="99"/>
    </row>
    <row r="128" spans="2:8" ht="14.5" customHeight="1" x14ac:dyDescent="0.35">
      <c r="B128" s="129"/>
      <c r="C128" s="129"/>
      <c r="D128" s="129"/>
      <c r="E128" s="129"/>
    </row>
    <row r="129" ht="14.5" customHeight="1" x14ac:dyDescent="0.35"/>
    <row r="130" ht="14.5" customHeight="1" x14ac:dyDescent="0.35"/>
    <row r="131" ht="14.5" customHeight="1" x14ac:dyDescent="0.35"/>
  </sheetData>
  <mergeCells count="34">
    <mergeCell ref="B128:E128"/>
    <mergeCell ref="B21:E21"/>
    <mergeCell ref="B28:E28"/>
    <mergeCell ref="B71:E71"/>
    <mergeCell ref="B91:E91"/>
    <mergeCell ref="B75:B76"/>
    <mergeCell ref="C75:C76"/>
    <mergeCell ref="D75:D76"/>
    <mergeCell ref="B82:E82"/>
    <mergeCell ref="B73:D73"/>
    <mergeCell ref="B43:E43"/>
    <mergeCell ref="B36:E36"/>
    <mergeCell ref="B70:E70"/>
    <mergeCell ref="B34:E34"/>
    <mergeCell ref="B127:E127"/>
    <mergeCell ref="B57:C57"/>
    <mergeCell ref="B101:E101"/>
    <mergeCell ref="B99:E99"/>
    <mergeCell ref="B41:I41"/>
    <mergeCell ref="B80:E80"/>
    <mergeCell ref="B121:E121"/>
    <mergeCell ref="B50:C50"/>
    <mergeCell ref="B95:E95"/>
    <mergeCell ref="B20:I20"/>
    <mergeCell ref="G1:I2"/>
    <mergeCell ref="F11:G11"/>
    <mergeCell ref="C11:C12"/>
    <mergeCell ref="D11:D12"/>
    <mergeCell ref="E11:E12"/>
    <mergeCell ref="H11:I11"/>
    <mergeCell ref="B5:I5"/>
    <mergeCell ref="B9:I9"/>
    <mergeCell ref="B7:I7"/>
    <mergeCell ref="B11:B12"/>
  </mergeCells>
  <pageMargins left="0.25" right="0.25" top="0.75" bottom="0.75" header="0.3" footer="0.3"/>
  <pageSetup paperSize="9" scale="90" orientation="portrait" horizontalDpi="300" verticalDpi="300" r:id="rId1"/>
  <headerFooter>
    <oddFooter>Page &amp;P of &amp;N</oddFooter>
  </headerFooter>
  <rowBreaks count="2" manualBreakCount="2">
    <brk id="41" max="8" man="1"/>
    <brk id="78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50"/>
  <sheetViews>
    <sheetView showGridLines="0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ColWidth="9.1796875" defaultRowHeight="14.5" x14ac:dyDescent="0.35"/>
  <cols>
    <col min="1" max="1" width="3.1796875" customWidth="1"/>
    <col min="2" max="2" width="6.81640625" style="4" bestFit="1" customWidth="1"/>
    <col min="3" max="3" width="56.7265625" bestFit="1" customWidth="1"/>
    <col min="4" max="7" width="12" customWidth="1"/>
    <col min="8" max="9" width="11.81640625" customWidth="1"/>
    <col min="10" max="10" width="4.453125" customWidth="1"/>
  </cols>
  <sheetData>
    <row r="1" spans="2:9" ht="15" customHeight="1" x14ac:dyDescent="0.35">
      <c r="D1" s="138" t="s">
        <v>126</v>
      </c>
      <c r="E1" s="138"/>
      <c r="F1" s="138"/>
      <c r="G1" s="138"/>
      <c r="H1" s="138"/>
      <c r="I1" s="138"/>
    </row>
    <row r="2" spans="2:9" ht="14.5" customHeight="1" x14ac:dyDescent="0.35">
      <c r="C2" s="95"/>
    </row>
    <row r="4" spans="2:9" x14ac:dyDescent="0.35">
      <c r="D4" s="97"/>
      <c r="E4" s="97"/>
      <c r="F4" s="97"/>
      <c r="G4" s="97"/>
    </row>
    <row r="5" spans="2:9" ht="15" customHeight="1" x14ac:dyDescent="0.35">
      <c r="B5" s="137" t="s">
        <v>59</v>
      </c>
      <c r="C5" s="137" t="s">
        <v>135</v>
      </c>
      <c r="D5" s="137" t="s">
        <v>73</v>
      </c>
      <c r="E5" s="137"/>
      <c r="F5" s="137"/>
      <c r="G5" s="107"/>
      <c r="H5" s="43"/>
      <c r="I5" s="107" t="s">
        <v>74</v>
      </c>
    </row>
    <row r="6" spans="2:9" s="19" customFormat="1" ht="18" customHeight="1" x14ac:dyDescent="0.35">
      <c r="B6" s="137"/>
      <c r="C6" s="137"/>
      <c r="D6" s="43" t="s">
        <v>149</v>
      </c>
      <c r="E6" s="43" t="s">
        <v>144</v>
      </c>
      <c r="F6" s="43" t="s">
        <v>150</v>
      </c>
      <c r="G6" s="43" t="s">
        <v>152</v>
      </c>
      <c r="H6" s="43" t="s">
        <v>151</v>
      </c>
      <c r="I6" s="43" t="s">
        <v>143</v>
      </c>
    </row>
    <row r="7" spans="2:9" s="37" customFormat="1" x14ac:dyDescent="0.35">
      <c r="B7" s="44" t="s">
        <v>75</v>
      </c>
      <c r="C7" s="40" t="s">
        <v>5</v>
      </c>
      <c r="D7" s="66"/>
      <c r="E7" s="66"/>
      <c r="F7" s="66"/>
      <c r="G7" s="66"/>
      <c r="H7" s="66"/>
      <c r="I7" s="66"/>
    </row>
    <row r="8" spans="2:9" x14ac:dyDescent="0.35">
      <c r="B8" s="77"/>
      <c r="C8" s="36" t="s">
        <v>76</v>
      </c>
      <c r="D8" s="73">
        <v>94037</v>
      </c>
      <c r="E8" s="73">
        <v>91470</v>
      </c>
      <c r="F8" s="73">
        <v>86739</v>
      </c>
      <c r="G8" s="73">
        <v>185507</v>
      </c>
      <c r="H8" s="73">
        <v>168028</v>
      </c>
      <c r="I8" s="73">
        <v>345523</v>
      </c>
    </row>
    <row r="9" spans="2:9" x14ac:dyDescent="0.35">
      <c r="B9" s="77"/>
      <c r="C9" s="36" t="s">
        <v>77</v>
      </c>
      <c r="D9" s="73">
        <v>1509</v>
      </c>
      <c r="E9" s="73">
        <v>1056</v>
      </c>
      <c r="F9" s="73">
        <v>504</v>
      </c>
      <c r="G9" s="73">
        <v>2565</v>
      </c>
      <c r="H9" s="73">
        <v>923</v>
      </c>
      <c r="I9" s="73">
        <v>2228</v>
      </c>
    </row>
    <row r="10" spans="2:9" s="37" customFormat="1" x14ac:dyDescent="0.35">
      <c r="B10" s="76"/>
      <c r="C10" s="38" t="s">
        <v>6</v>
      </c>
      <c r="D10" s="85">
        <v>95546</v>
      </c>
      <c r="E10" s="85">
        <v>92526</v>
      </c>
      <c r="F10" s="85">
        <v>87243</v>
      </c>
      <c r="G10" s="85">
        <v>188072</v>
      </c>
      <c r="H10" s="85">
        <v>168951</v>
      </c>
      <c r="I10" s="85">
        <v>347751</v>
      </c>
    </row>
    <row r="11" spans="2:9" x14ac:dyDescent="0.35">
      <c r="B11" s="78" t="s">
        <v>78</v>
      </c>
      <c r="C11" s="41" t="s">
        <v>7</v>
      </c>
      <c r="D11" s="73"/>
      <c r="E11" s="73"/>
      <c r="F11" s="73"/>
      <c r="G11" s="73"/>
      <c r="H11" s="73"/>
      <c r="I11" s="73"/>
    </row>
    <row r="12" spans="2:9" x14ac:dyDescent="0.35">
      <c r="B12" s="78"/>
      <c r="C12" s="23" t="s">
        <v>79</v>
      </c>
      <c r="D12" s="73">
        <v>49446</v>
      </c>
      <c r="E12" s="73">
        <v>48996</v>
      </c>
      <c r="F12" s="73">
        <v>47526</v>
      </c>
      <c r="G12" s="73">
        <v>98442</v>
      </c>
      <c r="H12" s="73">
        <v>92009</v>
      </c>
      <c r="I12" s="73">
        <v>185903</v>
      </c>
    </row>
    <row r="13" spans="2:9" x14ac:dyDescent="0.35">
      <c r="B13" s="78"/>
      <c r="C13" s="23" t="s">
        <v>80</v>
      </c>
      <c r="D13" s="73">
        <v>863</v>
      </c>
      <c r="E13" s="73">
        <v>876</v>
      </c>
      <c r="F13" s="73">
        <v>1114</v>
      </c>
      <c r="G13" s="73">
        <v>1739</v>
      </c>
      <c r="H13" s="73">
        <v>2058</v>
      </c>
      <c r="I13" s="73">
        <v>4206</v>
      </c>
    </row>
    <row r="14" spans="2:9" x14ac:dyDescent="0.35">
      <c r="B14" s="78"/>
      <c r="C14" s="23" t="s">
        <v>81</v>
      </c>
      <c r="D14" s="73">
        <v>1787</v>
      </c>
      <c r="E14" s="73">
        <v>1842</v>
      </c>
      <c r="F14" s="73">
        <v>1985</v>
      </c>
      <c r="G14" s="73">
        <v>3629</v>
      </c>
      <c r="H14" s="73">
        <v>3991</v>
      </c>
      <c r="I14" s="73">
        <v>7512</v>
      </c>
    </row>
    <row r="15" spans="2:9" x14ac:dyDescent="0.35">
      <c r="B15" s="78"/>
      <c r="C15" s="23" t="s">
        <v>4</v>
      </c>
      <c r="D15" s="73">
        <v>30040</v>
      </c>
      <c r="E15" s="73">
        <v>28742</v>
      </c>
      <c r="F15" s="73">
        <v>24902</v>
      </c>
      <c r="G15" s="73">
        <v>58782</v>
      </c>
      <c r="H15" s="73">
        <v>49314</v>
      </c>
      <c r="I15" s="73">
        <v>104975</v>
      </c>
    </row>
    <row r="16" spans="2:9" s="37" customFormat="1" x14ac:dyDescent="0.35">
      <c r="B16" s="45"/>
      <c r="C16" s="39" t="s">
        <v>82</v>
      </c>
      <c r="D16" s="85">
        <v>82136</v>
      </c>
      <c r="E16" s="85">
        <v>80456</v>
      </c>
      <c r="F16" s="85">
        <v>75527</v>
      </c>
      <c r="G16" s="85">
        <v>162592</v>
      </c>
      <c r="H16" s="85">
        <v>147372</v>
      </c>
      <c r="I16" s="85">
        <v>302596</v>
      </c>
    </row>
    <row r="17" spans="2:9" x14ac:dyDescent="0.35">
      <c r="B17" s="79">
        <v>3</v>
      </c>
      <c r="C17" s="3" t="s">
        <v>83</v>
      </c>
      <c r="D17" s="85">
        <v>13410</v>
      </c>
      <c r="E17" s="85">
        <v>12070</v>
      </c>
      <c r="F17" s="85">
        <v>11716</v>
      </c>
      <c r="G17" s="85">
        <v>25480</v>
      </c>
      <c r="H17" s="85">
        <v>21579</v>
      </c>
      <c r="I17" s="85">
        <v>45155</v>
      </c>
    </row>
    <row r="18" spans="2:9" s="32" customFormat="1" x14ac:dyDescent="0.35">
      <c r="B18" s="79">
        <v>4</v>
      </c>
      <c r="C18" s="24" t="s">
        <v>94</v>
      </c>
      <c r="D18" s="96">
        <v>0</v>
      </c>
      <c r="E18" s="96">
        <v>0</v>
      </c>
      <c r="F18" s="96">
        <v>1176</v>
      </c>
      <c r="G18" s="96">
        <v>0</v>
      </c>
      <c r="H18" s="96">
        <v>1176</v>
      </c>
      <c r="I18" s="96">
        <v>761</v>
      </c>
    </row>
    <row r="19" spans="2:9" x14ac:dyDescent="0.35">
      <c r="B19" s="79">
        <v>5</v>
      </c>
      <c r="C19" s="3" t="s">
        <v>84</v>
      </c>
      <c r="D19" s="85">
        <v>13410</v>
      </c>
      <c r="E19" s="85">
        <v>12070</v>
      </c>
      <c r="F19" s="85">
        <v>12892</v>
      </c>
      <c r="G19" s="85">
        <v>25480</v>
      </c>
      <c r="H19" s="85">
        <v>22755</v>
      </c>
      <c r="I19" s="85">
        <v>45916</v>
      </c>
    </row>
    <row r="20" spans="2:9" x14ac:dyDescent="0.35">
      <c r="B20" s="80">
        <v>6</v>
      </c>
      <c r="C20" s="24" t="s">
        <v>85</v>
      </c>
      <c r="D20" s="73"/>
      <c r="E20" s="73"/>
      <c r="F20" s="73"/>
      <c r="G20" s="73"/>
      <c r="H20" s="73"/>
      <c r="I20" s="73"/>
    </row>
    <row r="21" spans="2:9" x14ac:dyDescent="0.35">
      <c r="B21" s="80"/>
      <c r="C21" s="51" t="s">
        <v>95</v>
      </c>
      <c r="D21" s="73">
        <v>4047</v>
      </c>
      <c r="E21" s="73">
        <v>4207</v>
      </c>
      <c r="F21" s="73">
        <v>4016</v>
      </c>
      <c r="G21" s="73">
        <v>8254</v>
      </c>
      <c r="H21" s="73">
        <v>7985</v>
      </c>
      <c r="I21" s="73">
        <v>14470</v>
      </c>
    </row>
    <row r="22" spans="2:9" x14ac:dyDescent="0.35">
      <c r="B22" s="80"/>
      <c r="C22" s="51" t="s">
        <v>96</v>
      </c>
      <c r="D22" s="73">
        <v>-386</v>
      </c>
      <c r="E22" s="73">
        <v>-1497</v>
      </c>
      <c r="F22" s="73">
        <v>-4002</v>
      </c>
      <c r="G22" s="73">
        <v>-1883</v>
      </c>
      <c r="H22" s="73">
        <v>-5258</v>
      </c>
      <c r="I22" s="73">
        <v>-6216</v>
      </c>
    </row>
    <row r="23" spans="2:9" x14ac:dyDescent="0.35">
      <c r="B23" s="80"/>
      <c r="C23" s="53" t="s">
        <v>97</v>
      </c>
      <c r="D23" s="73">
        <v>4.0138699999999972</v>
      </c>
      <c r="E23" s="73">
        <v>155</v>
      </c>
      <c r="F23" s="67">
        <v>13</v>
      </c>
      <c r="G23" s="67">
        <v>159.01387</v>
      </c>
      <c r="H23" s="73">
        <v>13</v>
      </c>
      <c r="I23" s="73">
        <v>69</v>
      </c>
    </row>
    <row r="24" spans="2:9" s="32" customFormat="1" x14ac:dyDescent="0.35">
      <c r="B24" s="80"/>
      <c r="C24" s="52" t="s">
        <v>86</v>
      </c>
      <c r="D24" s="84">
        <v>3665.0138699999998</v>
      </c>
      <c r="E24" s="84">
        <v>2865</v>
      </c>
      <c r="F24" s="84">
        <v>27</v>
      </c>
      <c r="G24" s="84">
        <v>6530.0138699999998</v>
      </c>
      <c r="H24" s="84">
        <v>2740</v>
      </c>
      <c r="I24" s="84">
        <v>8323</v>
      </c>
    </row>
    <row r="25" spans="2:9" s="2" customFormat="1" ht="14.25" customHeight="1" x14ac:dyDescent="0.35">
      <c r="B25" s="46">
        <v>7</v>
      </c>
      <c r="C25" s="3" t="s">
        <v>87</v>
      </c>
      <c r="D25" s="85">
        <v>9744.9861300000011</v>
      </c>
      <c r="E25" s="85">
        <v>9205</v>
      </c>
      <c r="F25" s="85">
        <v>12865</v>
      </c>
      <c r="G25" s="85">
        <v>18949.986130000001</v>
      </c>
      <c r="H25" s="85">
        <v>20015</v>
      </c>
      <c r="I25" s="85">
        <v>37593</v>
      </c>
    </row>
    <row r="26" spans="2:9" x14ac:dyDescent="0.35">
      <c r="B26" s="80">
        <v>8</v>
      </c>
      <c r="C26" s="24" t="s">
        <v>88</v>
      </c>
      <c r="D26" s="84">
        <v>3943.9532612499988</v>
      </c>
      <c r="E26" s="84">
        <v>3779</v>
      </c>
      <c r="F26" s="84">
        <v>2645</v>
      </c>
      <c r="G26" s="84">
        <v>7722.9532612499988</v>
      </c>
      <c r="H26" s="96">
        <v>2408</v>
      </c>
      <c r="I26" s="96">
        <v>4826</v>
      </c>
    </row>
    <row r="27" spans="2:9" s="2" customFormat="1" x14ac:dyDescent="0.35">
      <c r="B27" s="46">
        <v>9</v>
      </c>
      <c r="C27" s="58" t="s">
        <v>8</v>
      </c>
      <c r="D27" s="85">
        <v>13688.93939125</v>
      </c>
      <c r="E27" s="85">
        <v>12984</v>
      </c>
      <c r="F27" s="85">
        <v>15510</v>
      </c>
      <c r="G27" s="85">
        <v>26672.939391250002</v>
      </c>
      <c r="H27" s="85">
        <v>22423</v>
      </c>
      <c r="I27" s="85">
        <v>42419</v>
      </c>
    </row>
    <row r="28" spans="2:9" s="2" customFormat="1" x14ac:dyDescent="0.35">
      <c r="B28" s="46"/>
      <c r="C28" s="58" t="s">
        <v>100</v>
      </c>
      <c r="D28" s="84"/>
      <c r="E28" s="84"/>
      <c r="F28" s="84"/>
      <c r="G28" s="84"/>
      <c r="H28" s="84"/>
      <c r="I28" s="84"/>
    </row>
    <row r="29" spans="2:9" s="2" customFormat="1" x14ac:dyDescent="0.35">
      <c r="B29" s="46"/>
      <c r="C29" s="60" t="s">
        <v>101</v>
      </c>
      <c r="D29" s="84">
        <v>9745</v>
      </c>
      <c r="E29" s="84">
        <v>9205</v>
      </c>
      <c r="F29" s="84">
        <v>12865</v>
      </c>
      <c r="G29" s="84">
        <v>18950</v>
      </c>
      <c r="H29" s="84">
        <v>20015</v>
      </c>
      <c r="I29" s="84">
        <v>37593</v>
      </c>
    </row>
    <row r="30" spans="2:9" s="2" customFormat="1" x14ac:dyDescent="0.35">
      <c r="B30" s="46"/>
      <c r="C30" s="60" t="s">
        <v>102</v>
      </c>
      <c r="D30" s="96">
        <v>0</v>
      </c>
      <c r="E30" s="96">
        <v>0</v>
      </c>
      <c r="F30" s="96">
        <v>0</v>
      </c>
      <c r="G30" s="96">
        <v>0</v>
      </c>
      <c r="H30" s="96">
        <v>0</v>
      </c>
      <c r="I30" s="96">
        <v>0</v>
      </c>
    </row>
    <row r="31" spans="2:9" s="2" customFormat="1" x14ac:dyDescent="0.35">
      <c r="B31" s="46"/>
      <c r="C31" s="58" t="s">
        <v>103</v>
      </c>
      <c r="D31" s="85">
        <v>9745</v>
      </c>
      <c r="E31" s="85">
        <v>9205</v>
      </c>
      <c r="F31" s="85">
        <v>12865</v>
      </c>
      <c r="G31" s="85">
        <v>18950</v>
      </c>
      <c r="H31" s="85">
        <v>20015</v>
      </c>
      <c r="I31" s="85">
        <v>37593</v>
      </c>
    </row>
    <row r="32" spans="2:9" s="2" customFormat="1" x14ac:dyDescent="0.35">
      <c r="B32" s="46"/>
      <c r="C32" s="58" t="s">
        <v>104</v>
      </c>
      <c r="D32" s="84"/>
      <c r="E32" s="84"/>
      <c r="F32" s="84"/>
      <c r="G32" s="84"/>
      <c r="H32" s="84"/>
      <c r="I32" s="84"/>
    </row>
    <row r="33" spans="2:9" s="2" customFormat="1" x14ac:dyDescent="0.35">
      <c r="B33" s="46"/>
      <c r="C33" s="60" t="s">
        <v>101</v>
      </c>
      <c r="D33" s="84">
        <v>3944</v>
      </c>
      <c r="E33" s="84">
        <v>3779</v>
      </c>
      <c r="F33" s="84">
        <v>2645</v>
      </c>
      <c r="G33" s="84">
        <v>7723</v>
      </c>
      <c r="H33" s="84">
        <v>2408</v>
      </c>
      <c r="I33" s="84">
        <v>4826</v>
      </c>
    </row>
    <row r="34" spans="2:9" s="2" customFormat="1" x14ac:dyDescent="0.35">
      <c r="B34" s="46"/>
      <c r="C34" s="60" t="s">
        <v>102</v>
      </c>
      <c r="D34" s="96">
        <v>0</v>
      </c>
      <c r="E34" s="96">
        <v>0</v>
      </c>
      <c r="F34" s="96">
        <v>0</v>
      </c>
      <c r="G34" s="96">
        <v>0</v>
      </c>
      <c r="H34" s="96">
        <v>0</v>
      </c>
      <c r="I34" s="96">
        <v>0</v>
      </c>
    </row>
    <row r="35" spans="2:9" s="2" customFormat="1" x14ac:dyDescent="0.35">
      <c r="B35" s="46"/>
      <c r="C35" s="58" t="s">
        <v>106</v>
      </c>
      <c r="D35" s="85">
        <v>3944</v>
      </c>
      <c r="E35" s="85">
        <v>3779</v>
      </c>
      <c r="F35" s="85">
        <v>2645</v>
      </c>
      <c r="G35" s="85">
        <v>7723</v>
      </c>
      <c r="H35" s="85">
        <v>2408</v>
      </c>
      <c r="I35" s="85">
        <v>4826</v>
      </c>
    </row>
    <row r="36" spans="2:9" s="2" customFormat="1" x14ac:dyDescent="0.35">
      <c r="B36" s="46"/>
      <c r="C36" s="58" t="s">
        <v>129</v>
      </c>
      <c r="D36" s="85"/>
      <c r="E36" s="85"/>
      <c r="F36" s="85"/>
      <c r="G36" s="85"/>
      <c r="H36" s="85"/>
      <c r="I36" s="85"/>
    </row>
    <row r="37" spans="2:9" s="2" customFormat="1" x14ac:dyDescent="0.35">
      <c r="B37" s="46"/>
      <c r="C37" s="60" t="s">
        <v>101</v>
      </c>
      <c r="D37" s="84">
        <v>13689</v>
      </c>
      <c r="E37" s="84">
        <v>12984</v>
      </c>
      <c r="F37" s="84">
        <v>15510</v>
      </c>
      <c r="G37" s="84">
        <v>26673</v>
      </c>
      <c r="H37" s="84">
        <v>22423</v>
      </c>
      <c r="I37" s="84">
        <v>42419</v>
      </c>
    </row>
    <row r="38" spans="2:9" s="2" customFormat="1" x14ac:dyDescent="0.35">
      <c r="B38" s="46"/>
      <c r="C38" s="60" t="s">
        <v>102</v>
      </c>
      <c r="D38" s="96">
        <v>0</v>
      </c>
      <c r="E38" s="96">
        <v>0</v>
      </c>
      <c r="F38" s="96">
        <v>0</v>
      </c>
      <c r="G38" s="96">
        <v>0</v>
      </c>
      <c r="H38" s="96">
        <v>0</v>
      </c>
      <c r="I38" s="96">
        <v>0</v>
      </c>
    </row>
    <row r="39" spans="2:9" s="2" customFormat="1" x14ac:dyDescent="0.35">
      <c r="B39" s="46"/>
      <c r="C39" s="58" t="s">
        <v>130</v>
      </c>
      <c r="D39" s="85">
        <v>13689</v>
      </c>
      <c r="E39" s="85">
        <v>12984</v>
      </c>
      <c r="F39" s="85">
        <v>15510</v>
      </c>
      <c r="G39" s="85">
        <v>26673</v>
      </c>
      <c r="H39" s="85">
        <v>22423</v>
      </c>
      <c r="I39" s="85">
        <v>42419</v>
      </c>
    </row>
    <row r="40" spans="2:9" x14ac:dyDescent="0.35">
      <c r="B40" s="46">
        <v>10</v>
      </c>
      <c r="C40" s="3" t="s">
        <v>89</v>
      </c>
      <c r="D40" s="85">
        <v>1549</v>
      </c>
      <c r="E40" s="85">
        <v>1547</v>
      </c>
      <c r="F40" s="85">
        <v>1543</v>
      </c>
      <c r="G40" s="85">
        <v>1549</v>
      </c>
      <c r="H40" s="85">
        <v>1543</v>
      </c>
      <c r="I40" s="85">
        <v>1547</v>
      </c>
    </row>
    <row r="41" spans="2:9" s="2" customFormat="1" ht="14.25" customHeight="1" x14ac:dyDescent="0.35">
      <c r="B41" s="81">
        <v>11</v>
      </c>
      <c r="C41" s="42" t="s">
        <v>9</v>
      </c>
      <c r="D41" s="86"/>
      <c r="E41" s="86"/>
      <c r="F41" s="86"/>
      <c r="G41" s="86"/>
      <c r="H41" s="86"/>
      <c r="I41" s="86">
        <v>244687</v>
      </c>
    </row>
    <row r="42" spans="2:9" x14ac:dyDescent="0.35">
      <c r="B42" s="78">
        <v>12</v>
      </c>
      <c r="C42" s="59" t="s">
        <v>90</v>
      </c>
      <c r="D42" s="67"/>
      <c r="E42" s="67"/>
      <c r="F42" s="67"/>
      <c r="G42" s="67"/>
      <c r="H42" s="67"/>
      <c r="I42" s="67"/>
    </row>
    <row r="43" spans="2:9" x14ac:dyDescent="0.35">
      <c r="B43" s="78"/>
      <c r="C43" s="59" t="s">
        <v>91</v>
      </c>
      <c r="D43" s="75">
        <v>31.476408212741156</v>
      </c>
      <c r="E43" s="75">
        <v>29.745627378232232</v>
      </c>
      <c r="F43" s="75">
        <v>41.687483405206031</v>
      </c>
      <c r="G43" s="75">
        <v>61.225701716006185</v>
      </c>
      <c r="H43" s="75">
        <v>64.869896397768002</v>
      </c>
      <c r="I43" s="75">
        <v>121.78</v>
      </c>
    </row>
    <row r="44" spans="2:9" x14ac:dyDescent="0.35">
      <c r="B44" s="82"/>
      <c r="C44" s="71" t="s">
        <v>92</v>
      </c>
      <c r="D44" s="83">
        <v>31.238571635195534</v>
      </c>
      <c r="E44" s="83">
        <v>29.503055268319613</v>
      </c>
      <c r="F44" s="83">
        <v>41.220395409486578</v>
      </c>
      <c r="G44" s="83">
        <v>60.762150393985628</v>
      </c>
      <c r="H44" s="83">
        <v>64.156209455615567</v>
      </c>
      <c r="I44" s="83">
        <v>120.65</v>
      </c>
    </row>
    <row r="46" spans="2:9" x14ac:dyDescent="0.35">
      <c r="D46" s="57"/>
      <c r="E46" s="57"/>
      <c r="F46" s="57"/>
      <c r="G46" s="57"/>
      <c r="H46" s="57"/>
      <c r="I46" s="57"/>
    </row>
    <row r="47" spans="2:9" x14ac:dyDescent="0.35">
      <c r="F47" s="97"/>
    </row>
    <row r="48" spans="2:9" x14ac:dyDescent="0.35">
      <c r="F48" s="108"/>
    </row>
    <row r="49" spans="6:6" x14ac:dyDescent="0.35">
      <c r="F49" s="108"/>
    </row>
    <row r="50" spans="6:6" x14ac:dyDescent="0.35">
      <c r="F50" s="97"/>
    </row>
  </sheetData>
  <mergeCells count="4">
    <mergeCell ref="D5:F5"/>
    <mergeCell ref="B5:B6"/>
    <mergeCell ref="C5:C6"/>
    <mergeCell ref="D1:I1"/>
  </mergeCells>
  <pageMargins left="0.5" right="0.5" top="0.5" bottom="0.5" header="0.05" footer="0.25"/>
  <pageSetup paperSize="9" scale="81" fitToWidth="0" orientation="landscape" r:id="rId1"/>
  <ignoredErrors>
    <ignoredError sqref="B11 B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Index</vt:lpstr>
      <vt:lpstr>Fin &amp; Ops Metrics</vt:lpstr>
      <vt:lpstr>Income Statement</vt:lpstr>
      <vt:lpstr>'Fin &amp; Ops Metrics'!Print_Area</vt:lpstr>
      <vt:lpstr>'Fin &amp; Ops Metrics'!Print_Titles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Investor Fact Sheet - Q2FY23</dc:title>
  <dc:creator>ashag</dc:creator>
  <cp:lastModifiedBy>Shantanu Hete</cp:lastModifiedBy>
  <cp:lastPrinted>2025-04-18T06:13:15Z</cp:lastPrinted>
  <dcterms:created xsi:type="dcterms:W3CDTF">2019-09-17T06:00:08Z</dcterms:created>
  <dcterms:modified xsi:type="dcterms:W3CDTF">2025-10-16T08:32:36Z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leName">
    <vt:lpwstr/>
  </property>
</Properties>
</file>